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W:\Personal Property Aid - 2017 WI Act 59\Payments\2025 Payments\FInal Excel Reports for Postings\"/>
    </mc:Choice>
  </mc:AlternateContent>
  <xr:revisionPtr revIDLastSave="0" documentId="13_ncr:1_{620C9AD8-79EE-48E9-A8E3-1C7FC834F593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</calcChain>
</file>

<file path=xl/sharedStrings.xml><?xml version="1.0" encoding="utf-8"?>
<sst xmlns="http://schemas.openxmlformats.org/spreadsheetml/2006/main" count="42" uniqueCount="42">
  <si>
    <t>District Code</t>
  </si>
  <si>
    <t>Technical College</t>
  </si>
  <si>
    <t>2025 PP Aid BeforeAdjustment</t>
  </si>
  <si>
    <t>Adjustment</t>
  </si>
  <si>
    <t>Personal Property Aid</t>
  </si>
  <si>
    <t>Terminated TID Adjustment</t>
  </si>
  <si>
    <t>PPA + Terminated TID Total</t>
  </si>
  <si>
    <t>000100</t>
  </si>
  <si>
    <t>CHIPPEWA VALLEY TECHNICAL COLLEGE   EAUC</t>
  </si>
  <si>
    <t>000200</t>
  </si>
  <si>
    <t>WESTERN TECHNICAL COLLEGE LACR</t>
  </si>
  <si>
    <t>000300</t>
  </si>
  <si>
    <t>SOUTHWEST WISCONSIN TECH COLLEGE    FENN</t>
  </si>
  <si>
    <t>000400</t>
  </si>
  <si>
    <t>MADISON AREA TECHNICAL COLLEGE      MADN</t>
  </si>
  <si>
    <t>000500</t>
  </si>
  <si>
    <t>BLACKHAWK TECHNICAL COLLEGE         JANE</t>
  </si>
  <si>
    <t>000600</t>
  </si>
  <si>
    <t>GATEWAY TECHNICAL COLLEGE           KENO</t>
  </si>
  <si>
    <t>000800</t>
  </si>
  <si>
    <t>WAUKESHA COUNTY AREA TECH COLLEGE   PEWA</t>
  </si>
  <si>
    <t>000900</t>
  </si>
  <si>
    <t>MILWAUKEE AREA TECHNICAL COLLEGE    MILW</t>
  </si>
  <si>
    <t>001000</t>
  </si>
  <si>
    <t>MORAINE PARK TECHNICAL COLLEGE      FDLC</t>
  </si>
  <si>
    <t>001100</t>
  </si>
  <si>
    <t>LAKESHORE TECHNICAL COLLEGE         CLEV</t>
  </si>
  <si>
    <t>001200</t>
  </si>
  <si>
    <t>FOX VALLEY TECHNICAL COLLEGE        APPL</t>
  </si>
  <si>
    <t>001300</t>
  </si>
  <si>
    <t>NORTHEAST WISCONSIN TECH COLLEGE    GNBY</t>
  </si>
  <si>
    <t>001400</t>
  </si>
  <si>
    <t>MID-STATE TECHNICAL COLLEGE         WRAP</t>
  </si>
  <si>
    <t>001500</t>
  </si>
  <si>
    <t>NORTH CENTRAL TECHNICAL COLLEGE     WAUS</t>
  </si>
  <si>
    <t>001600</t>
  </si>
  <si>
    <t>NICOLET TECHNICAL COLLEGE           RHIN</t>
  </si>
  <si>
    <t>001700</t>
  </si>
  <si>
    <t>WISCONSIN INDIANHEAD TECH COLLEGE   SHEL</t>
  </si>
  <si>
    <t>Wisconsin Department of Revenue</t>
  </si>
  <si>
    <t>Total</t>
  </si>
  <si>
    <t>2025 MTP Personal Property Aid Payments for Technical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</si>
</sst>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\$#,##0.00_);\(\$#,##0.00\)"/>
    <numFmt numFmtId="175" formatCode="[$-409]mmmm\ d\,\ yyyy;@"/>
  </numFmts>
  <fonts count="3" x14ac:knownFonts="1">
    <font>
      <sz val="11"/>
      <name val="Calibri"/>
    </font>
    <font>
      <b/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right"/>
    </xf>
    <xf numFmtId="170" fontId="0" fillId="0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5" fontId="2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right"/>
    </xf>
    <xf numFmtId="170" fontId="1" fillId="0" borderId="0" xfId="0" applyNumberFormat="1" applyFont="1" applyFill="1" applyBorder="1"/>
  </cellXfs>
  <cellStyles count="1">
    <cellStyle name="Normal" xfId="0" builtinId="0"/>
  </cellStyles>
  <dxfs count="16"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BEA257-27C2-4CB7-9740-75543022F9B4}" name="Table1" displayName="Table1" ref="A5:G22" totalsRowCount="1" headerRowDxfId="8" dataDxfId="9" totalsRowDxfId="0">
  <autoFilter ref="A5:G21" xr:uid="{F6BEA257-27C2-4CB7-9740-75543022F9B4}"/>
  <tableColumns count="7">
    <tableColumn id="1" xr3:uid="{CC246FE9-200B-4BDF-B819-94C48E5FF885}" name="District Code" totalsRowLabel="Total" dataDxfId="15" totalsRowDxfId="7"/>
    <tableColumn id="2" xr3:uid="{47209CB0-C848-402D-8E99-61E7E486B250}" name="Technical College" totalsRowDxfId="6"/>
    <tableColumn id="3" xr3:uid="{C191B956-3F51-4126-8B3F-50714304078B}" name="2025 PP Aid BeforeAdjustment" totalsRowFunction="sum" dataDxfId="14" totalsRowDxfId="5"/>
    <tableColumn id="4" xr3:uid="{35D6B4CF-62AC-4C8C-B30A-F42AB634AFAB}" name="Adjustment" totalsRowFunction="sum" dataDxfId="13" totalsRowDxfId="4"/>
    <tableColumn id="5" xr3:uid="{9E8E9B22-5796-47D3-95DB-9C9C088319E5}" name="Personal Property Aid" totalsRowFunction="sum" dataDxfId="12" totalsRowDxfId="3"/>
    <tableColumn id="6" xr3:uid="{21B66D48-C9EE-4461-AF0A-1700B7D4C26E}" name="Terminated TID Adjustment" totalsRowFunction="sum" dataDxfId="11" totalsRowDxfId="2"/>
    <tableColumn id="7" xr3:uid="{D19A10D9-77E9-417B-8412-E76502DE0B3C}" name="PPA + Terminated TID Total" totalsRowFunction="sum" dataDxfId="1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/>
  </sheetViews>
  <sheetFormatPr defaultRowHeight="15" x14ac:dyDescent="0.25"/>
  <cols>
    <col min="1" max="1" width="16.85546875" customWidth="1"/>
    <col min="2" max="2" width="52" customWidth="1"/>
    <col min="3" max="3" width="36.42578125" customWidth="1"/>
    <col min="4" max="4" width="13.5703125" customWidth="1"/>
    <col min="5" max="5" width="27.28515625" customWidth="1"/>
    <col min="6" max="6" width="32.42578125" customWidth="1"/>
    <col min="7" max="7" width="33.85546875" customWidth="1"/>
  </cols>
  <sheetData>
    <row r="1" spans="1:7" ht="15.75" x14ac:dyDescent="0.25">
      <c r="A1" s="4" t="s">
        <v>41</v>
      </c>
      <c r="B1" s="4"/>
    </row>
    <row r="2" spans="1:7" ht="15.75" x14ac:dyDescent="0.25">
      <c r="A2" s="5" t="s">
        <v>39</v>
      </c>
      <c r="B2" s="5"/>
    </row>
    <row r="3" spans="1:7" ht="15.75" x14ac:dyDescent="0.25">
      <c r="A3" s="6">
        <v>45782</v>
      </c>
      <c r="B3" s="4"/>
    </row>
    <row r="5" spans="1:7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</row>
    <row r="6" spans="1:7" x14ac:dyDescent="0.25">
      <c r="A6" s="2" t="s">
        <v>7</v>
      </c>
      <c r="B6" t="s">
        <v>8</v>
      </c>
      <c r="C6" s="3">
        <v>134642.07</v>
      </c>
      <c r="D6" s="3">
        <v>0</v>
      </c>
      <c r="E6" s="3">
        <v>134642.07</v>
      </c>
      <c r="F6" s="3">
        <v>7901.69</v>
      </c>
      <c r="G6" s="3">
        <v>142543.76</v>
      </c>
    </row>
    <row r="7" spans="1:7" x14ac:dyDescent="0.25">
      <c r="A7" s="2" t="s">
        <v>9</v>
      </c>
      <c r="B7" t="s">
        <v>10</v>
      </c>
      <c r="C7" s="3">
        <v>248045.19</v>
      </c>
      <c r="D7" s="3">
        <v>0</v>
      </c>
      <c r="E7" s="3">
        <v>248045.19</v>
      </c>
      <c r="F7" s="3">
        <v>10048.790000000001</v>
      </c>
      <c r="G7" s="3">
        <v>258093.98</v>
      </c>
    </row>
    <row r="8" spans="1:7" x14ac:dyDescent="0.25">
      <c r="A8" s="2" t="s">
        <v>11</v>
      </c>
      <c r="B8" t="s">
        <v>12</v>
      </c>
      <c r="C8" s="3">
        <v>63833.46</v>
      </c>
      <c r="D8" s="3">
        <v>0</v>
      </c>
      <c r="E8" s="3">
        <v>63833.46</v>
      </c>
      <c r="F8" s="3">
        <v>11026.76</v>
      </c>
      <c r="G8" s="3">
        <v>74860.22</v>
      </c>
    </row>
    <row r="9" spans="1:7" x14ac:dyDescent="0.25">
      <c r="A9" s="2" t="s">
        <v>13</v>
      </c>
      <c r="B9" t="s">
        <v>14</v>
      </c>
      <c r="C9" s="3">
        <v>377673.85</v>
      </c>
      <c r="D9" s="3">
        <v>5841.64</v>
      </c>
      <c r="E9" s="3">
        <v>383515.49</v>
      </c>
      <c r="F9" s="3">
        <v>47142.46</v>
      </c>
      <c r="G9" s="3">
        <v>430657.95</v>
      </c>
    </row>
    <row r="10" spans="1:7" x14ac:dyDescent="0.25">
      <c r="A10" s="2" t="s">
        <v>15</v>
      </c>
      <c r="B10" t="s">
        <v>16</v>
      </c>
      <c r="C10" s="3">
        <v>86119.77</v>
      </c>
      <c r="D10" s="3">
        <v>0</v>
      </c>
      <c r="E10" s="3">
        <v>86119.77</v>
      </c>
      <c r="F10" s="3">
        <v>18201.150000000001</v>
      </c>
      <c r="G10" s="3">
        <v>104320.92</v>
      </c>
    </row>
    <row r="11" spans="1:7" x14ac:dyDescent="0.25">
      <c r="A11" s="2" t="s">
        <v>17</v>
      </c>
      <c r="B11" t="s">
        <v>18</v>
      </c>
      <c r="C11" s="3">
        <v>194132.71</v>
      </c>
      <c r="D11" s="3">
        <v>2447.5500000000002</v>
      </c>
      <c r="E11" s="3">
        <v>196580.26</v>
      </c>
      <c r="F11" s="3">
        <v>26281.99</v>
      </c>
      <c r="G11" s="3">
        <v>222862.25</v>
      </c>
    </row>
    <row r="12" spans="1:7" x14ac:dyDescent="0.25">
      <c r="A12" s="2" t="s">
        <v>19</v>
      </c>
      <c r="B12" t="s">
        <v>20</v>
      </c>
      <c r="C12" s="3">
        <v>130771.78</v>
      </c>
      <c r="D12" s="3">
        <v>0</v>
      </c>
      <c r="E12" s="3">
        <v>130771.78</v>
      </c>
      <c r="F12" s="3">
        <v>3939.78</v>
      </c>
      <c r="G12" s="3">
        <v>134711.56</v>
      </c>
    </row>
    <row r="13" spans="1:7" x14ac:dyDescent="0.25">
      <c r="A13" s="2" t="s">
        <v>21</v>
      </c>
      <c r="B13" t="s">
        <v>22</v>
      </c>
      <c r="C13" s="3">
        <v>436214.27</v>
      </c>
      <c r="D13" s="3">
        <v>0</v>
      </c>
      <c r="E13" s="3">
        <v>436214.27</v>
      </c>
      <c r="F13" s="3">
        <v>28149.89</v>
      </c>
      <c r="G13" s="3">
        <v>464364.16</v>
      </c>
    </row>
    <row r="14" spans="1:7" x14ac:dyDescent="0.25">
      <c r="A14" s="2" t="s">
        <v>23</v>
      </c>
      <c r="B14" t="s">
        <v>24</v>
      </c>
      <c r="C14" s="3">
        <v>118840.41</v>
      </c>
      <c r="D14" s="3">
        <v>1402.46</v>
      </c>
      <c r="E14" s="3">
        <v>120242.87</v>
      </c>
      <c r="F14" s="3">
        <v>4695.2</v>
      </c>
      <c r="G14" s="3">
        <v>124938.07</v>
      </c>
    </row>
    <row r="15" spans="1:7" x14ac:dyDescent="0.25">
      <c r="A15" s="2" t="s">
        <v>25</v>
      </c>
      <c r="B15" t="s">
        <v>26</v>
      </c>
      <c r="C15" s="3">
        <v>61145.89</v>
      </c>
      <c r="D15" s="3">
        <v>0</v>
      </c>
      <c r="E15" s="3">
        <v>61145.89</v>
      </c>
      <c r="F15" s="3">
        <v>3807.74</v>
      </c>
      <c r="G15" s="3">
        <v>64953.63</v>
      </c>
    </row>
    <row r="16" spans="1:7" x14ac:dyDescent="0.25">
      <c r="A16" s="2" t="s">
        <v>27</v>
      </c>
      <c r="B16" t="s">
        <v>28</v>
      </c>
      <c r="C16" s="3">
        <v>195624.11</v>
      </c>
      <c r="D16" s="3">
        <v>19968.86</v>
      </c>
      <c r="E16" s="3">
        <v>215592.97</v>
      </c>
      <c r="F16" s="3">
        <v>7356.84</v>
      </c>
      <c r="G16" s="3">
        <v>222949.81</v>
      </c>
    </row>
    <row r="17" spans="1:7" x14ac:dyDescent="0.25">
      <c r="A17" s="2" t="s">
        <v>29</v>
      </c>
      <c r="B17" t="s">
        <v>30</v>
      </c>
      <c r="C17" s="3">
        <v>163991.31</v>
      </c>
      <c r="D17" s="3">
        <v>0</v>
      </c>
      <c r="E17" s="3">
        <v>163991.31</v>
      </c>
      <c r="F17" s="3">
        <v>4448.8100000000004</v>
      </c>
      <c r="G17" s="3">
        <v>168440.12</v>
      </c>
    </row>
    <row r="18" spans="1:7" x14ac:dyDescent="0.25">
      <c r="A18" s="2" t="s">
        <v>31</v>
      </c>
      <c r="B18" t="s">
        <v>32</v>
      </c>
      <c r="C18" s="3">
        <v>80315.66</v>
      </c>
      <c r="D18" s="3">
        <v>0</v>
      </c>
      <c r="E18" s="3">
        <v>80315.66</v>
      </c>
      <c r="F18" s="3">
        <v>8879.16</v>
      </c>
      <c r="G18" s="3">
        <v>89194.82</v>
      </c>
    </row>
    <row r="19" spans="1:7" x14ac:dyDescent="0.25">
      <c r="A19" s="2" t="s">
        <v>33</v>
      </c>
      <c r="B19" t="s">
        <v>34</v>
      </c>
      <c r="C19" s="3">
        <v>111353.64</v>
      </c>
      <c r="D19" s="3">
        <v>659.87</v>
      </c>
      <c r="E19" s="3">
        <v>112013.51</v>
      </c>
      <c r="F19" s="3">
        <v>13976.5</v>
      </c>
      <c r="G19" s="3">
        <v>125990.01</v>
      </c>
    </row>
    <row r="20" spans="1:7" x14ac:dyDescent="0.25">
      <c r="A20" s="2" t="s">
        <v>35</v>
      </c>
      <c r="B20" t="s">
        <v>36</v>
      </c>
      <c r="C20" s="3">
        <v>16767.560000000001</v>
      </c>
      <c r="D20" s="3">
        <v>0</v>
      </c>
      <c r="E20" s="3">
        <v>16767.560000000001</v>
      </c>
      <c r="F20" s="3">
        <v>0</v>
      </c>
      <c r="G20" s="3">
        <v>16767.560000000001</v>
      </c>
    </row>
    <row r="21" spans="1:7" x14ac:dyDescent="0.25">
      <c r="A21" s="2" t="s">
        <v>37</v>
      </c>
      <c r="B21" t="s">
        <v>38</v>
      </c>
      <c r="C21" s="3">
        <v>45294.65</v>
      </c>
      <c r="D21" s="3">
        <v>0</v>
      </c>
      <c r="E21" s="3">
        <v>45294.65</v>
      </c>
      <c r="F21" s="3">
        <v>4673.1499999999996</v>
      </c>
      <c r="G21" s="3">
        <v>49967.8</v>
      </c>
    </row>
    <row r="22" spans="1:7" s="1" customFormat="1" x14ac:dyDescent="0.25">
      <c r="A22" s="7" t="s">
        <v>40</v>
      </c>
      <c r="C22" s="8">
        <f>SUBTOTAL(109,Table1[2025 PP Aid BeforeAdjustment])</f>
        <v>2464766.33</v>
      </c>
      <c r="D22" s="8">
        <f>SUBTOTAL(109,Table1[Adjustment])</f>
        <v>30320.38</v>
      </c>
      <c r="E22" s="8">
        <f>SUBTOTAL(109,Table1[Personal Property Aid])</f>
        <v>2495086.71</v>
      </c>
      <c r="F22" s="8">
        <f>SUBTOTAL(109,Table1[Terminated TID Adjustment])</f>
        <v>200529.91</v>
      </c>
      <c r="G22" s="8">
        <f>SUBTOTAL(109,Table1[PPA + Terminated TID Total])</f>
        <v>2695616.6199999996</v>
      </c>
    </row>
  </sheetData>
  <mergeCells count="1">
    <mergeCell ref="A2:B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930749b04cdd53fd1f2e6459c12dda78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f25b42cd06f459fe72f8a4cbf467002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2025</_x002e_DocumentYear>
    <_dlc_DocId xmlns="bb65cc95-6d4e-4879-a879-9838761499af">33E6D4FPPFNA-524576021-7947</_dlc_DocId>
    <_dlc_DocIdUrl xmlns="bb65cc95-6d4e-4879-a879-9838761499af">
      <Url>https://revenue-auth-prod.wi.gov/_layouts/15/DocIdRedir.aspx?ID=33E6D4FPPFNA-524576021-7947</Url>
      <Description>33E6D4FPPFNA-524576021-7947</Description>
    </_dlc_DocIdUrl>
  </documentManagement>
</p:properties>
</file>

<file path=customXml/itemProps1.xml><?xml version="1.0" encoding="utf-8"?>
<ds:datastoreItem xmlns:ds="http://schemas.openxmlformats.org/officeDocument/2006/customXml" ds:itemID="{7F062745-88DC-445B-9E1E-18259DA7A2EB}"/>
</file>

<file path=customXml/itemProps2.xml><?xml version="1.0" encoding="utf-8"?>
<ds:datastoreItem xmlns:ds="http://schemas.openxmlformats.org/officeDocument/2006/customXml" ds:itemID="{2C146C12-0F82-43BD-AA0A-7811C38112DD}"/>
</file>

<file path=customXml/itemProps3.xml><?xml version="1.0" encoding="utf-8"?>
<ds:datastoreItem xmlns:ds="http://schemas.openxmlformats.org/officeDocument/2006/customXml" ds:itemID="{15B524A3-14D8-4484-8DE1-81472A271C51}"/>
</file>

<file path=customXml/itemProps4.xml><?xml version="1.0" encoding="utf-8"?>
<ds:datastoreItem xmlns:ds="http://schemas.openxmlformats.org/officeDocument/2006/customXml" ds:itemID="{4012F6CA-F12E-4930-8924-F8AD7F5972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Aid May 2025 Payments - Technical Colleges</dc:title>
  <dc:creator>Foerster, Nicholas A - DOR</dc:creator>
  <cp:lastModifiedBy>Foerster, Nicholas A - DOR</cp:lastModifiedBy>
  <dcterms:created xsi:type="dcterms:W3CDTF">2025-04-24T18:45:31Z</dcterms:created>
  <dcterms:modified xsi:type="dcterms:W3CDTF">2025-04-24T18:45:41Z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1601eb7b-14f6-4e0b-b136-dbbfe074f6bb</vt:lpwstr>
  </property>
</Properties>
</file>