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nttncnh\Downloads\"/>
    </mc:Choice>
  </mc:AlternateContent>
  <xr:revisionPtr revIDLastSave="0" documentId="13_ncr:1_{9C335822-07AC-48DF-8988-F587877A76E6}" xr6:coauthVersionLast="47" xr6:coauthVersionMax="47" xr10:uidLastSave="{00000000-0000-0000-0000-000000000000}"/>
  <bookViews>
    <workbookView xWindow="3120" yWindow="360" windowWidth="20985" windowHeight="21240" tabRatio="783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40" r:id="rId6"/>
  </sheets>
  <externalReferences>
    <externalReference r:id="rId7"/>
  </externalReferences>
  <definedNames>
    <definedName name="_xlnm._FilterDatabase" localSheetId="4" hidden="1">'Appendix 4'!$B$1:$B$25</definedName>
    <definedName name="_xlnm._FilterDatabase" localSheetId="5" hidden="1">'Appendix 5'!$B$2:$B$11</definedName>
    <definedName name="_SC01">#REF!</definedName>
    <definedName name="a">#REF!</definedName>
    <definedName name="_xlnm.Database" localSheetId="2">#REF!</definedName>
    <definedName name="_xlnm.Database" localSheetId="5">#REF!</definedName>
    <definedName name="_xlnm.Database">#REF!</definedName>
    <definedName name="datat">#REF!</definedName>
    <definedName name="DRI_Mnemonics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41585.5810532407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'Appendix 1'!$A$1:$J$48</definedName>
    <definedName name="_xlnm.Print_Area" localSheetId="3">'Appendix 3'!$B$2:$J$52</definedName>
    <definedName name="_xlnm.Print_Area" localSheetId="4">'Appendix 4'!$B$1:$J$25</definedName>
    <definedName name="_xlnm.Print_Area" localSheetId="5">'Appendix 5'!$B$2:$G$15</definedName>
    <definedName name="ttt">#REF!</definedName>
    <definedName name="z" localSheetId="5">'[1]Appendix 3'!#REF!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40" l="1"/>
  <c r="E11" i="40"/>
  <c r="F10" i="40"/>
  <c r="D10" i="40"/>
  <c r="E10" i="40" s="1"/>
  <c r="C10" i="40"/>
  <c r="G9" i="40"/>
  <c r="E9" i="40"/>
  <c r="G8" i="40"/>
  <c r="E8" i="40"/>
  <c r="G7" i="40"/>
  <c r="E7" i="40"/>
  <c r="G10" i="40" l="1"/>
</calcChain>
</file>

<file path=xl/sharedStrings.xml><?xml version="1.0" encoding="utf-8"?>
<sst xmlns="http://schemas.openxmlformats.org/spreadsheetml/2006/main" count="259" uniqueCount="88">
  <si>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</si>
  <si>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</si>
  <si>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</si>
  <si>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</si>
  <si>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</si>
  <si>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</si>
  <si>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</si>
  <si>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</si>
  <si>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</si>
  <si>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</si>
  <si>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</si>
  <si>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</si>
  <si>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</si>
  <si>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</si>
  <si>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</si>
  <si>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</si>
  <si>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</si>
  <si>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</si>
  <si>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</si>
  <si>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</si>
  <si>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</si>
  <si>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</si>
  <si>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</si>
  <si>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</si>
  <si>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</si>
  <si>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</si>
  <si>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</si>
  <si>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</si>
  <si>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</si>
  <si>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</si>
  <si>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</si>
  <si>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</si>
  <si>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</si>
  <si>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</si>
  <si>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</si>
  <si>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</si>
  <si>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</si>
  <si>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</si>
  <si>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</si>
  <si>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</si>
  <si>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</si>
  <si>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</si>
  <si>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</si>
  <si>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</si>
  <si>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</si>
  <si>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</si>
  <si>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</si>
  <si>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</si>
  <si>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</si>
  <si>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</si>
  <si>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</si>
  <si>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</si>
  <si>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</si>
  <si>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</si>
  <si>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</si>
  <si>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</si>
  <si>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$ Difference</t>
  </si>
  <si>
    <t>General Sales Tax</t>
  </si>
  <si>
    <t>Corporate Franchise Tax</t>
  </si>
  <si>
    <t>Other Revenues</t>
  </si>
  <si>
    <t>Source: Wisconsin Department of Revenue</t>
  </si>
  <si>
    <t>($ Millions)</t>
  </si>
  <si>
    <t>Per Capita Income ($)</t>
  </si>
  <si>
    <t>GDP ($ Billions)</t>
  </si>
  <si>
    <t>Population (Millions)</t>
  </si>
  <si>
    <t>2024:1</t>
  </si>
  <si>
    <t>2024:2</t>
  </si>
  <si>
    <t>2024:3</t>
  </si>
  <si>
    <t>FY2024</t>
  </si>
  <si>
    <t>2024:4</t>
  </si>
  <si>
    <t>Real Personal Income (2017 $ Billions)*</t>
  </si>
  <si>
    <t xml:space="preserve">Real GDP (chained 2017 $ Billions) </t>
  </si>
  <si>
    <t>2025:1</t>
  </si>
  <si>
    <t>*2023 values are forecasted</t>
  </si>
  <si>
    <t>2025:2</t>
  </si>
  <si>
    <t>2025:3</t>
  </si>
  <si>
    <t>Personal Tax &amp; Nontax Payments ($ Billions)</t>
  </si>
  <si>
    <t>Disposable Personal Income ($ Billions)</t>
  </si>
  <si>
    <t>FY2025</t>
  </si>
  <si>
    <t>2025:4</t>
  </si>
  <si>
    <t>eq</t>
  </si>
  <si>
    <t>2026:1</t>
  </si>
  <si>
    <t>Table 8. General Purposes Revenues, Fiscal Year-to-Date 2025 through April</t>
  </si>
  <si>
    <r>
      <t>Expected Revenues</t>
    </r>
    <r>
      <rPr>
        <vertAlign val="superscript"/>
        <sz val="11"/>
        <rFont val="Calibri"/>
        <family val="2"/>
        <scheme val="minor"/>
      </rPr>
      <t>1</t>
    </r>
  </si>
  <si>
    <r>
      <t>Individual Income Tax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</si>
  <si>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Total GPR</t>
    </r>
    <r>
      <rPr>
        <b/>
        <vertAlign val="superscript"/>
        <sz val="11"/>
        <color rgb="FF000000"/>
        <rFont val="Calibri"/>
        <family val="2"/>
        <scheme val="minor"/>
      </rPr>
      <t>2</t>
    </r>
  </si>
  <si>
    <t xml:space="preserve">1. Expected Revenues are based on the Fiscal Year 2025 forecast published by the Legislative Fiscal Bureau in May 2025. </t>
  </si>
  <si>
    <t xml:space="preserve">2. April individual Income Tax Revenues and Total GPR are understated by over $200 million in FY25 due to a delay in the processing of check payments.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</si>
</sst>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vertAlign val="superscript"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6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/>
    <xf numFmtId="49" fontId="8" fillId="0" borderId="0" xfId="0" quotePrefix="1" applyNumberFormat="1" applyFont="1" applyFill="1" applyAlignment="1">
      <alignment horizontal="left"/>
    </xf>
    <xf numFmtId="166" fontId="8" fillId="0" borderId="0" xfId="0" applyNumberFormat="1" applyFont="1"/>
    <xf numFmtId="49" fontId="8" fillId="0" borderId="3" xfId="0" applyNumberFormat="1" applyFont="1" applyFill="1" applyBorder="1" applyAlignment="1">
      <alignment horizontal="centerContinuous"/>
    </xf>
    <xf numFmtId="49" fontId="8" fillId="0" borderId="3" xfId="0" applyNumberFormat="1" applyFont="1" applyBorder="1" applyAlignment="1">
      <alignment horizontal="centerContinuous"/>
    </xf>
    <xf numFmtId="49" fontId="8" fillId="0" borderId="1" xfId="0" applyNumberFormat="1" applyFont="1" applyBorder="1" applyAlignment="1">
      <alignment horizontal="right"/>
    </xf>
    <xf numFmtId="166" fontId="8" fillId="0" borderId="0" xfId="0" applyNumberFormat="1" applyFont="1" applyFill="1"/>
    <xf numFmtId="166" fontId="8" fillId="0" borderId="0" xfId="0" applyNumberFormat="1" applyFont="1" applyFill="1" applyBorder="1"/>
    <xf numFmtId="166" fontId="8" fillId="0" borderId="1" xfId="0" applyNumberFormat="1" applyFont="1" applyFill="1" applyBorder="1"/>
    <xf numFmtId="0" fontId="8" fillId="0" borderId="0" xfId="0" applyFont="1" applyBorder="1"/>
    <xf numFmtId="49" fontId="8" fillId="0" borderId="3" xfId="0" applyNumberFormat="1" applyFont="1" applyBorder="1" applyAlignment="1">
      <alignment horizontal="right"/>
    </xf>
    <xf numFmtId="49" fontId="8" fillId="0" borderId="4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/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49" fontId="8" fillId="0" borderId="2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6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4" fontId="8" fillId="0" borderId="0" xfId="0" applyNumberFormat="1" applyFont="1" applyBorder="1" applyAlignment="1"/>
    <xf numFmtId="164" fontId="8" fillId="0" borderId="5" xfId="0" applyNumberFormat="1" applyFont="1" applyBorder="1" applyAlignment="1"/>
    <xf numFmtId="164" fontId="8" fillId="2" borderId="0" xfId="0" applyNumberFormat="1" applyFont="1" applyFill="1" applyBorder="1"/>
    <xf numFmtId="164" fontId="8" fillId="2" borderId="0" xfId="0" applyNumberFormat="1" applyFont="1" applyFill="1" applyBorder="1" applyAlignment="1"/>
    <xf numFmtId="49" fontId="8" fillId="2" borderId="0" xfId="0" quotePrefix="1" applyNumberFormat="1" applyFont="1" applyFill="1" applyAlignment="1">
      <alignment horizontal="left"/>
    </xf>
    <xf numFmtId="49" fontId="8" fillId="2" borderId="1" xfId="0" quotePrefix="1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/>
    <xf numFmtId="0" fontId="8" fillId="2" borderId="0" xfId="0" applyFont="1" applyFill="1"/>
    <xf numFmtId="49" fontId="8" fillId="2" borderId="3" xfId="0" applyNumberFormat="1" applyFont="1" applyFill="1" applyBorder="1" applyAlignment="1">
      <alignment horizontal="centerContinuous"/>
    </xf>
    <xf numFmtId="0" fontId="8" fillId="2" borderId="1" xfId="0" applyFont="1" applyFill="1" applyBorder="1"/>
    <xf numFmtId="166" fontId="8" fillId="2" borderId="0" xfId="0" applyNumberFormat="1" applyFont="1" applyFill="1" applyBorder="1"/>
    <xf numFmtId="166" fontId="8" fillId="2" borderId="5" xfId="0" applyNumberFormat="1" applyFont="1" applyFill="1" applyBorder="1"/>
    <xf numFmtId="164" fontId="8" fillId="2" borderId="0" xfId="0" applyNumberFormat="1" applyFont="1" applyFill="1" applyAlignment="1"/>
    <xf numFmtId="164" fontId="8" fillId="2" borderId="5" xfId="0" applyNumberFormat="1" applyFont="1" applyFill="1" applyBorder="1" applyAlignment="1"/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left"/>
    </xf>
    <xf numFmtId="164" fontId="8" fillId="2" borderId="2" xfId="0" applyNumberFormat="1" applyFont="1" applyFill="1" applyBorder="1" applyAlignment="1"/>
    <xf numFmtId="0" fontId="8" fillId="2" borderId="3" xfId="0" applyFont="1" applyFill="1" applyBorder="1"/>
    <xf numFmtId="0" fontId="8" fillId="2" borderId="0" xfId="0" applyFont="1" applyFill="1" applyBorder="1"/>
    <xf numFmtId="166" fontId="8" fillId="2" borderId="0" xfId="0" applyNumberFormat="1" applyFont="1" applyFill="1"/>
    <xf numFmtId="166" fontId="8" fillId="2" borderId="0" xfId="1" applyNumberFormat="1" applyFont="1" applyFill="1"/>
    <xf numFmtId="166" fontId="8" fillId="2" borderId="5" xfId="1" applyNumberFormat="1" applyFont="1" applyFill="1" applyBorder="1"/>
    <xf numFmtId="166" fontId="8" fillId="2" borderId="1" xfId="0" applyNumberFormat="1" applyFont="1" applyFill="1" applyBorder="1"/>
    <xf numFmtId="166" fontId="8" fillId="2" borderId="2" xfId="0" applyNumberFormat="1" applyFont="1" applyFill="1" applyBorder="1"/>
    <xf numFmtId="166" fontId="8" fillId="2" borderId="0" xfId="0" quotePrefix="1" applyNumberFormat="1" applyFont="1" applyFill="1" applyBorder="1" applyAlignment="1">
      <alignment horizontal="left"/>
    </xf>
    <xf numFmtId="166" fontId="8" fillId="2" borderId="4" xfId="1" applyNumberFormat="1" applyFont="1" applyFill="1" applyBorder="1"/>
    <xf numFmtId="166" fontId="8" fillId="2" borderId="1" xfId="0" quotePrefix="1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6" fontId="18" fillId="0" borderId="1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/>
    </xf>
    <xf numFmtId="166" fontId="8" fillId="0" borderId="0" xfId="0" quotePrefix="1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centerContinuous" wrapText="1"/>
    </xf>
    <xf numFmtId="0" fontId="8" fillId="2" borderId="0" xfId="0" applyFont="1" applyFill="1" applyBorder="1" applyAlignment="1">
      <alignment horizontal="centerContinuous"/>
    </xf>
    <xf numFmtId="0" fontId="8" fillId="2" borderId="0" xfId="0" applyFont="1" applyFill="1" applyAlignment="1">
      <alignment horizontal="right"/>
    </xf>
    <xf numFmtId="166" fontId="20" fillId="0" borderId="0" xfId="0" applyNumberFormat="1" applyFont="1" applyAlignment="1">
      <alignment horizontal="right" vertical="center"/>
    </xf>
    <xf numFmtId="166" fontId="20" fillId="0" borderId="0" xfId="0" applyNumberFormat="1" applyFont="1" applyBorder="1" applyAlignment="1">
      <alignment horizontal="right" vertical="center"/>
    </xf>
    <xf numFmtId="166" fontId="20" fillId="0" borderId="5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  <xf numFmtId="166" fontId="20" fillId="0" borderId="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164" fontId="8" fillId="0" borderId="0" xfId="0" applyNumberFormat="1" applyFont="1" applyFill="1" applyBorder="1"/>
    <xf numFmtId="164" fontId="8" fillId="0" borderId="5" xfId="0" applyNumberFormat="1" applyFont="1" applyFill="1" applyBorder="1"/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left"/>
    </xf>
    <xf numFmtId="49" fontId="8" fillId="0" borderId="1" xfId="0" quotePrefix="1" applyNumberFormat="1" applyFont="1" applyFill="1" applyBorder="1" applyAlignment="1">
      <alignment horizontal="left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/>
    <xf numFmtId="164" fontId="8" fillId="0" borderId="2" xfId="0" applyNumberFormat="1" applyFont="1" applyFill="1" applyBorder="1"/>
    <xf numFmtId="166" fontId="8" fillId="0" borderId="5" xfId="0" applyNumberFormat="1" applyFont="1" applyFill="1" applyBorder="1"/>
    <xf numFmtId="168" fontId="8" fillId="0" borderId="0" xfId="0" applyNumberFormat="1" applyFont="1" applyFill="1" applyBorder="1"/>
    <xf numFmtId="49" fontId="8" fillId="0" borderId="0" xfId="0" applyNumberFormat="1" applyFont="1" applyFill="1" applyBorder="1"/>
    <xf numFmtId="0" fontId="10" fillId="0" borderId="3" xfId="2" quotePrefix="1" applyFont="1" applyFill="1" applyBorder="1" applyAlignment="1" applyProtection="1">
      <alignment horizontal="left"/>
      <protection locked="0"/>
    </xf>
    <xf numFmtId="164" fontId="8" fillId="0" borderId="3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5" fillId="0" borderId="0" xfId="3" applyNumberFormat="1" applyFill="1"/>
    <xf numFmtId="164" fontId="8" fillId="0" borderId="4" xfId="0" applyNumberFormat="1" applyFont="1" applyFill="1" applyBorder="1"/>
    <xf numFmtId="164" fontId="19" fillId="0" borderId="0" xfId="3" applyNumberFormat="1" applyFont="1" applyFill="1" applyBorder="1"/>
    <xf numFmtId="164" fontId="8" fillId="0" borderId="5" xfId="0" applyNumberFormat="1" applyFont="1" applyFill="1" applyBorder="1" applyAlignment="1">
      <alignment horizontal="right"/>
    </xf>
    <xf numFmtId="0" fontId="8" fillId="0" borderId="2" xfId="0" applyFont="1" applyFill="1" applyBorder="1"/>
    <xf numFmtId="166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3" xfId="0" applyNumberFormat="1" applyFont="1" applyFill="1" applyBorder="1"/>
    <xf numFmtId="166" fontId="8" fillId="0" borderId="4" xfId="0" applyNumberFormat="1" applyFont="1" applyFill="1" applyBorder="1"/>
    <xf numFmtId="169" fontId="8" fillId="0" borderId="0" xfId="1" applyNumberFormat="1" applyFont="1" applyFill="1" applyBorder="1"/>
    <xf numFmtId="169" fontId="8" fillId="0" borderId="5" xfId="1" applyNumberFormat="1" applyFont="1" applyFill="1" applyBorder="1"/>
    <xf numFmtId="49" fontId="8" fillId="0" borderId="0" xfId="0" applyNumberFormat="1" applyFont="1" applyFill="1" applyBorder="1" applyAlignment="1">
      <alignment horizontal="center" wrapText="1"/>
    </xf>
    <xf numFmtId="168" fontId="8" fillId="0" borderId="5" xfId="0" applyNumberFormat="1" applyFont="1" applyFill="1" applyBorder="1"/>
    <xf numFmtId="0" fontId="0" fillId="0" borderId="0" xfId="0" applyFill="1"/>
    <xf numFmtId="49" fontId="8" fillId="0" borderId="0" xfId="0" quotePrefix="1" applyNumberFormat="1" applyFont="1" applyFill="1" applyBorder="1"/>
    <xf numFmtId="166" fontId="8" fillId="0" borderId="0" xfId="1" applyNumberFormat="1" applyFont="1" applyFill="1"/>
    <xf numFmtId="166" fontId="8" fillId="0" borderId="5" xfId="1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right"/>
    </xf>
    <xf numFmtId="166" fontId="8" fillId="0" borderId="4" xfId="1" applyNumberFormat="1" applyFont="1" applyFill="1" applyBorder="1"/>
    <xf numFmtId="166" fontId="8" fillId="0" borderId="1" xfId="0" quotePrefix="1" applyNumberFormat="1" applyFont="1" applyFill="1" applyBorder="1" applyAlignment="1">
      <alignment horizontal="left"/>
    </xf>
    <xf numFmtId="49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66" fontId="18" fillId="0" borderId="0" xfId="0" applyNumberFormat="1" applyFont="1" applyAlignment="1">
      <alignment horizontal="right" vertical="center"/>
    </xf>
    <xf numFmtId="167" fontId="1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9" fontId="9" fillId="2" borderId="0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49" fontId="9" fillId="0" borderId="0" xfId="0" quotePrefix="1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9" fillId="2" borderId="0" xfId="0" quotePrefix="1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wrapText="1"/>
    </xf>
    <xf numFmtId="49" fontId="9" fillId="0" borderId="1" xfId="0" quotePrefix="1" applyNumberFormat="1" applyFont="1" applyFill="1" applyBorder="1" applyAlignment="1">
      <alignment horizontal="center"/>
    </xf>
    <xf numFmtId="49" fontId="9" fillId="0" borderId="0" xfId="0" quotePrefix="1" applyNumberFormat="1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16">
    <cellStyle name="Comma" xfId="1" builtinId="3"/>
    <cellStyle name="Comma 2" xfId="14" xr:uid="{F4D50F47-667F-48B6-B982-16A5502040D8}"/>
    <cellStyle name="Normal" xfId="0" builtinId="0"/>
    <cellStyle name="Normal 2" xfId="3" xr:uid="{00000000-0005-0000-0000-000003000000}"/>
    <cellStyle name="Normal 3" xfId="5" xr:uid="{00000000-0005-0000-0000-000004000000}"/>
    <cellStyle name="Normal 3 2 2" xfId="9" xr:uid="{8FDE91EB-CC54-4BC8-9528-C45C0A00A1D8}"/>
    <cellStyle name="Normal 4" xfId="6" xr:uid="{00000000-0005-0000-0000-000005000000}"/>
    <cellStyle name="Normal 5" xfId="7" xr:uid="{00000000-0005-0000-0000-000006000000}"/>
    <cellStyle name="Normal 6" xfId="8" xr:uid="{49B02149-80EC-4CD7-9997-AB4DA6A85CA7}"/>
    <cellStyle name="Normal_App1" xfId="2" xr:uid="{00000000-0005-0000-0000-000007000000}"/>
    <cellStyle name="Percent 2" xfId="4" xr:uid="{00000000-0005-0000-0000-000009000000}"/>
    <cellStyle name="Percent 2 3" xfId="12" xr:uid="{44716E1D-45F0-4360-8D53-80C407DAF952}"/>
    <cellStyle name="Percent 2 3 2" xfId="15" xr:uid="{63FD6429-1A27-4861-ABC1-041A4C826398}"/>
    <cellStyle name="Percent 3" xfId="10" xr:uid="{91D06DB9-8C5F-4E98-A942-A930DFF65E19}"/>
    <cellStyle name="Percent 4" xfId="11" xr:uid="{0E02BA69-8421-4A50-A21A-846A01778AB7}"/>
    <cellStyle name="Percent 4 2" xfId="13" xr:uid="{E82B78C5-F049-42B7-98C0-CA8F913AEE0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IM2024\Sim0524\May24_Tables_WEO%20Updated%20App%205.xlsx" TargetMode="External"/><Relationship Id="rId1" Type="http://schemas.openxmlformats.org/officeDocument/2006/relationships/externalLinkPath" Target="file:///W:\SIM2024\Sim0524\May24_Tables_WEO%20Updated%20App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endix 1"/>
      <sheetName val="Appendix 2"/>
      <sheetName val="Appendix 2 (y-o-y)"/>
      <sheetName val="Appendix 3"/>
      <sheetName val="Appendix 4"/>
      <sheetName val="Appendix 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J48"/>
  <sheetViews>
    <sheetView showGridLines="0" tabSelected="1" zoomScale="90" zoomScaleNormal="90" zoomScaleSheetLayoutView="80" zoomScalePageLayoutView="90" workbookViewId="0">
      <selection activeCell="B3" sqref="B3"/>
    </sheetView>
  </sheetViews>
  <sheetFormatPr defaultRowHeight="12.75" x14ac:dyDescent="0.2"/>
  <cols>
    <col min="1" max="1" width="9.140625" style="25"/>
    <col min="2" max="2" width="28.7109375" style="104" customWidth="1"/>
    <col min="3" max="10" width="9.140625" style="25" customWidth="1"/>
    <col min="11" max="16384" width="9.140625" style="25"/>
  </cols>
  <sheetData>
    <row r="2" spans="2:10" x14ac:dyDescent="0.2">
      <c r="B2" s="118" t="s">
        <v>0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">
      <c r="B3" s="102"/>
      <c r="C3" s="24"/>
      <c r="D3" s="24"/>
      <c r="E3" s="24"/>
      <c r="F3" s="24"/>
      <c r="G3" s="24"/>
      <c r="H3" s="24"/>
      <c r="I3" s="24"/>
      <c r="J3" s="24"/>
    </row>
    <row r="4" spans="2:10" x14ac:dyDescent="0.2">
      <c r="B4" s="118" t="s">
        <v>1</v>
      </c>
      <c r="C4" s="118"/>
      <c r="D4" s="118"/>
      <c r="E4" s="118"/>
      <c r="F4" s="118"/>
      <c r="G4" s="118"/>
      <c r="H4" s="118"/>
      <c r="I4" s="118"/>
      <c r="J4" s="118"/>
    </row>
    <row r="5" spans="2:10" x14ac:dyDescent="0.2">
      <c r="B5" s="126" t="s">
        <v>2</v>
      </c>
      <c r="C5" s="126"/>
      <c r="D5" s="126"/>
      <c r="E5" s="126"/>
      <c r="F5" s="126"/>
      <c r="G5" s="126"/>
      <c r="H5" s="126"/>
      <c r="I5" s="126"/>
      <c r="J5" s="126"/>
    </row>
    <row r="6" spans="2:10" x14ac:dyDescent="0.2">
      <c r="B6" s="8"/>
      <c r="C6" s="119" t="s">
        <v>3</v>
      </c>
      <c r="D6" s="119"/>
      <c r="E6" s="119"/>
      <c r="F6" s="120"/>
      <c r="G6" s="121" t="s">
        <v>4</v>
      </c>
      <c r="H6" s="119"/>
      <c r="I6" s="119"/>
      <c r="J6" s="119"/>
    </row>
    <row r="7" spans="2:10" x14ac:dyDescent="0.2">
      <c r="B7" s="1"/>
      <c r="C7" s="1">
        <v>2021</v>
      </c>
      <c r="D7" s="1">
        <v>2022</v>
      </c>
      <c r="E7" s="1">
        <v>2023</v>
      </c>
      <c r="F7" s="94">
        <v>2024</v>
      </c>
      <c r="G7" s="1">
        <v>2025</v>
      </c>
      <c r="H7" s="1">
        <v>2026</v>
      </c>
      <c r="I7" s="1">
        <v>2027</v>
      </c>
      <c r="J7" s="1">
        <v>2028</v>
      </c>
    </row>
    <row r="8" spans="2:10" ht="15" customHeight="1" x14ac:dyDescent="0.2">
      <c r="B8" s="3" t="s">
        <v>5</v>
      </c>
      <c r="C8" s="12">
        <v>2896.9920000000002</v>
      </c>
      <c r="D8" s="12">
        <v>2976.8</v>
      </c>
      <c r="E8" s="12">
        <v>3021</v>
      </c>
      <c r="F8" s="84">
        <v>3040.15825</v>
      </c>
      <c r="G8" s="12">
        <v>3059.9250000000002</v>
      </c>
      <c r="H8" s="12">
        <v>3065.9312500000001</v>
      </c>
      <c r="I8" s="12">
        <v>3065.7562499999999</v>
      </c>
      <c r="J8" s="12">
        <v>3068.49775</v>
      </c>
    </row>
    <row r="9" spans="2:10" x14ac:dyDescent="0.2">
      <c r="B9" s="4" t="s">
        <v>6</v>
      </c>
      <c r="C9" s="95">
        <v>2.4631636040076201</v>
      </c>
      <c r="D9" s="95">
        <v>2.7548574521434501</v>
      </c>
      <c r="E9" s="12">
        <v>1.48481590970168</v>
      </c>
      <c r="F9" s="84">
        <v>0.63416914928831003</v>
      </c>
      <c r="G9" s="12">
        <v>0.65018819332842703</v>
      </c>
      <c r="H9" s="12">
        <v>0.19628749070645901</v>
      </c>
      <c r="I9" s="12">
        <v>-5.7078905471241699E-3</v>
      </c>
      <c r="J9" s="12">
        <v>8.9423286668677202E-2</v>
      </c>
    </row>
    <row r="10" spans="2:10" ht="15" customHeight="1" x14ac:dyDescent="0.2">
      <c r="B10" s="96" t="s">
        <v>7</v>
      </c>
      <c r="C10" s="12">
        <v>2502.10025</v>
      </c>
      <c r="D10" s="12">
        <v>2575.5250000000001</v>
      </c>
      <c r="E10" s="12">
        <v>2612.8249999999998</v>
      </c>
      <c r="F10" s="84">
        <v>2623.85</v>
      </c>
      <c r="G10" s="12">
        <v>2637.89725</v>
      </c>
      <c r="H10" s="12">
        <v>2641.5322500000002</v>
      </c>
      <c r="I10" s="12">
        <v>2639.6469999999999</v>
      </c>
      <c r="J10" s="12">
        <v>2640.9072500000002</v>
      </c>
    </row>
    <row r="11" spans="2:10" x14ac:dyDescent="0.2">
      <c r="B11" s="96" t="s">
        <v>6</v>
      </c>
      <c r="C11" s="12">
        <v>2.7254195300007602</v>
      </c>
      <c r="D11" s="12">
        <v>2.93452470579467</v>
      </c>
      <c r="E11" s="12">
        <v>1.44824841537161</v>
      </c>
      <c r="F11" s="84">
        <v>0.42195707711003499</v>
      </c>
      <c r="G11" s="12">
        <v>0.53536787545021003</v>
      </c>
      <c r="H11" s="12">
        <v>0.13779915044076499</v>
      </c>
      <c r="I11" s="12">
        <v>-7.1369562116840798E-2</v>
      </c>
      <c r="J11" s="12">
        <v>4.7743126258947798E-2</v>
      </c>
    </row>
    <row r="12" spans="2:10" ht="15" customHeight="1" x14ac:dyDescent="0.2">
      <c r="B12" s="96" t="s">
        <v>8</v>
      </c>
      <c r="C12" s="12">
        <v>3.5</v>
      </c>
      <c r="D12" s="12">
        <v>3.6833334999999998</v>
      </c>
      <c r="E12" s="12">
        <v>3.8916667500000002</v>
      </c>
      <c r="F12" s="84">
        <v>4.0583332499999996</v>
      </c>
      <c r="G12" s="12">
        <v>4.1374880000000003</v>
      </c>
      <c r="H12" s="12">
        <v>4.3110057499999996</v>
      </c>
      <c r="I12" s="12">
        <v>4.4965302500000002</v>
      </c>
      <c r="J12" s="12">
        <v>4.5421907499999996</v>
      </c>
    </row>
    <row r="13" spans="2:10" x14ac:dyDescent="0.2">
      <c r="B13" s="96" t="s">
        <v>6</v>
      </c>
      <c r="C13" s="12">
        <v>-0.94340089889619605</v>
      </c>
      <c r="D13" s="12">
        <v>5.2381000000000002</v>
      </c>
      <c r="E13" s="12">
        <v>5.6561060789092199</v>
      </c>
      <c r="F13" s="84">
        <v>4.2826508718918301</v>
      </c>
      <c r="G13" s="12">
        <v>1.9504250913845</v>
      </c>
      <c r="H13" s="12">
        <v>4.1937946406128601</v>
      </c>
      <c r="I13" s="12">
        <v>4.3035085258237</v>
      </c>
      <c r="J13" s="12">
        <v>1.01546075443392</v>
      </c>
    </row>
    <row r="14" spans="2:10" ht="15" customHeight="1" x14ac:dyDescent="0.2">
      <c r="B14" s="96" t="s">
        <v>9</v>
      </c>
      <c r="C14" s="12">
        <v>127.008325</v>
      </c>
      <c r="D14" s="12">
        <v>132.03335000000001</v>
      </c>
      <c r="E14" s="12">
        <v>137.30000000000001</v>
      </c>
      <c r="F14" s="84">
        <v>140.85835</v>
      </c>
      <c r="G14" s="12">
        <v>139.9984</v>
      </c>
      <c r="H14" s="12">
        <v>139.47825</v>
      </c>
      <c r="I14" s="12">
        <v>139.50367499999999</v>
      </c>
      <c r="J14" s="12">
        <v>140.24680000000001</v>
      </c>
    </row>
    <row r="15" spans="2:10" x14ac:dyDescent="0.2">
      <c r="B15" s="96" t="s">
        <v>6</v>
      </c>
      <c r="C15" s="12">
        <v>2.3229204431017099</v>
      </c>
      <c r="D15" s="12">
        <v>3.9564532482417798</v>
      </c>
      <c r="E15" s="12">
        <v>3.9888785674225602</v>
      </c>
      <c r="F15" s="84">
        <v>2.5916605972323201</v>
      </c>
      <c r="G15" s="12">
        <v>-0.61050693835331604</v>
      </c>
      <c r="H15" s="12">
        <v>-0.37153996045669002</v>
      </c>
      <c r="I15" s="12">
        <v>1.8228648552720501E-2</v>
      </c>
      <c r="J15" s="12">
        <v>0.53269205990453805</v>
      </c>
    </row>
    <row r="16" spans="2:10" ht="15" customHeight="1" x14ac:dyDescent="0.2">
      <c r="B16" s="3" t="s">
        <v>10</v>
      </c>
      <c r="C16" s="12">
        <v>467.29165</v>
      </c>
      <c r="D16" s="12">
        <v>481.54997500000002</v>
      </c>
      <c r="E16" s="12">
        <v>477.96665000000002</v>
      </c>
      <c r="F16" s="84">
        <v>466.92500000000001</v>
      </c>
      <c r="G16" s="12">
        <v>465.66312499999998</v>
      </c>
      <c r="H16" s="12">
        <v>464.770625</v>
      </c>
      <c r="I16" s="12">
        <v>460.92417499999999</v>
      </c>
      <c r="J16" s="12">
        <v>459.95760000000001</v>
      </c>
    </row>
    <row r="17" spans="2:10" x14ac:dyDescent="0.2">
      <c r="B17" s="3" t="s">
        <v>6</v>
      </c>
      <c r="C17" s="12">
        <v>1.8101528083753</v>
      </c>
      <c r="D17" s="12">
        <v>3.05126894520799</v>
      </c>
      <c r="E17" s="12">
        <v>-0.74412318264580601</v>
      </c>
      <c r="F17" s="84">
        <v>-2.3101297967127898</v>
      </c>
      <c r="G17" s="12">
        <v>-0.27025218182792299</v>
      </c>
      <c r="H17" s="12">
        <v>-0.191662159205752</v>
      </c>
      <c r="I17" s="12">
        <v>-0.827601787440845</v>
      </c>
      <c r="J17" s="12">
        <v>-0.20970368933240699</v>
      </c>
    </row>
    <row r="18" spans="2:10" ht="15" customHeight="1" x14ac:dyDescent="0.2">
      <c r="B18" s="3" t="s">
        <v>11</v>
      </c>
      <c r="C18" s="12">
        <v>535.70832499999995</v>
      </c>
      <c r="D18" s="12">
        <v>549.57502499999998</v>
      </c>
      <c r="E18" s="12">
        <v>553.91667500000005</v>
      </c>
      <c r="F18" s="84">
        <v>554.56667500000003</v>
      </c>
      <c r="G18" s="12">
        <v>556.09132499999998</v>
      </c>
      <c r="H18" s="12">
        <v>556.33087499999999</v>
      </c>
      <c r="I18" s="12">
        <v>559.39542500000005</v>
      </c>
      <c r="J18" s="12">
        <v>555.93062499999996</v>
      </c>
    </row>
    <row r="19" spans="2:10" x14ac:dyDescent="0.2">
      <c r="B19" s="3" t="s">
        <v>6</v>
      </c>
      <c r="C19" s="12">
        <v>3.0142299053623298</v>
      </c>
      <c r="D19" s="12">
        <v>2.5884794678148602</v>
      </c>
      <c r="E19" s="12">
        <v>0.790001328753975</v>
      </c>
      <c r="F19" s="84">
        <v>0.11734616943968</v>
      </c>
      <c r="G19" s="12">
        <v>0.27492636480543903</v>
      </c>
      <c r="H19" s="12">
        <v>4.3077456746876103E-2</v>
      </c>
      <c r="I19" s="12">
        <v>0.55085024716632303</v>
      </c>
      <c r="J19" s="12">
        <v>-0.61938297046316704</v>
      </c>
    </row>
    <row r="20" spans="2:10" ht="15" customHeight="1" x14ac:dyDescent="0.2">
      <c r="B20" s="3" t="s">
        <v>12</v>
      </c>
      <c r="C20" s="12">
        <v>45.133335000000002</v>
      </c>
      <c r="D20" s="12">
        <v>46.449997500000002</v>
      </c>
      <c r="E20" s="12">
        <v>47.466664999999999</v>
      </c>
      <c r="F20" s="84">
        <v>47.508332500000002</v>
      </c>
      <c r="G20" s="12">
        <v>48.067034999999997</v>
      </c>
      <c r="H20" s="12">
        <v>48.6808975</v>
      </c>
      <c r="I20" s="12">
        <v>48.163382499999997</v>
      </c>
      <c r="J20" s="12">
        <v>47.658169999999998</v>
      </c>
    </row>
    <row r="21" spans="2:10" x14ac:dyDescent="0.2">
      <c r="B21" s="3" t="s">
        <v>6</v>
      </c>
      <c r="C21" s="12">
        <v>0.31487497101547701</v>
      </c>
      <c r="D21" s="12">
        <v>2.9172727873975899</v>
      </c>
      <c r="E21" s="12">
        <v>2.1887353169394599</v>
      </c>
      <c r="F21" s="84">
        <v>8.7782657576651602E-2</v>
      </c>
      <c r="G21" s="12">
        <v>1.17600949265057</v>
      </c>
      <c r="H21" s="12">
        <v>1.2770966630248599</v>
      </c>
      <c r="I21" s="12">
        <v>-1.06307612755085</v>
      </c>
      <c r="J21" s="12">
        <v>-1.0489556043950901</v>
      </c>
    </row>
    <row r="22" spans="2:10" ht="15" customHeight="1" x14ac:dyDescent="0.2">
      <c r="B22" s="3" t="s">
        <v>13</v>
      </c>
      <c r="C22" s="12">
        <v>155.73335</v>
      </c>
      <c r="D22" s="12">
        <v>159.25002499999999</v>
      </c>
      <c r="E22" s="12">
        <v>159.90832499999999</v>
      </c>
      <c r="F22" s="84">
        <v>159.28335000000001</v>
      </c>
      <c r="G22" s="12">
        <v>160.141175</v>
      </c>
      <c r="H22" s="12">
        <v>161.977925</v>
      </c>
      <c r="I22" s="12">
        <v>162.64789999999999</v>
      </c>
      <c r="J22" s="12">
        <v>162.638925</v>
      </c>
    </row>
    <row r="23" spans="2:10" x14ac:dyDescent="0.2">
      <c r="B23" s="3" t="s">
        <v>6</v>
      </c>
      <c r="C23" s="12">
        <v>1.76987420356151</v>
      </c>
      <c r="D23" s="12">
        <v>2.2581386710039899</v>
      </c>
      <c r="E23" s="12">
        <v>0.41337513133827802</v>
      </c>
      <c r="F23" s="84">
        <v>-0.39083331027325302</v>
      </c>
      <c r="G23" s="12">
        <v>0.53855283681565302</v>
      </c>
      <c r="H23" s="12">
        <v>1.1469567398890199</v>
      </c>
      <c r="I23" s="12">
        <v>0.41362117708323398</v>
      </c>
      <c r="J23" s="12">
        <v>-5.5180546444155701E-3</v>
      </c>
    </row>
    <row r="24" spans="2:10" ht="15" customHeight="1" x14ac:dyDescent="0.2">
      <c r="B24" s="3" t="s">
        <v>14</v>
      </c>
      <c r="C24" s="12">
        <v>319.21667500000001</v>
      </c>
      <c r="D24" s="12">
        <v>329.125</v>
      </c>
      <c r="E24" s="12">
        <v>331.41665</v>
      </c>
      <c r="F24" s="84">
        <v>330.29165</v>
      </c>
      <c r="G24" s="12">
        <v>329.97314999999998</v>
      </c>
      <c r="H24" s="12">
        <v>317.07752499999998</v>
      </c>
      <c r="I24" s="12">
        <v>310.41432500000002</v>
      </c>
      <c r="J24" s="12">
        <v>313.18725000000001</v>
      </c>
    </row>
    <row r="25" spans="2:10" x14ac:dyDescent="0.2">
      <c r="B25" s="3" t="s">
        <v>6</v>
      </c>
      <c r="C25" s="12">
        <v>2.9952732575627201</v>
      </c>
      <c r="D25" s="12">
        <v>3.10394969185114</v>
      </c>
      <c r="E25" s="12">
        <v>0.69628560577288301</v>
      </c>
      <c r="F25" s="84">
        <v>-0.33945186519748199</v>
      </c>
      <c r="G25" s="12">
        <v>-9.64299279137215E-2</v>
      </c>
      <c r="H25" s="12">
        <v>-3.9080831273696002</v>
      </c>
      <c r="I25" s="12">
        <v>-2.1014419107756099</v>
      </c>
      <c r="J25" s="12">
        <v>0.89329801387227903</v>
      </c>
    </row>
    <row r="26" spans="2:10" ht="15" customHeight="1" x14ac:dyDescent="0.2">
      <c r="B26" s="3" t="s">
        <v>15</v>
      </c>
      <c r="C26" s="12">
        <v>455.1</v>
      </c>
      <c r="D26" s="12">
        <v>459.40832499999999</v>
      </c>
      <c r="E26" s="12">
        <v>472.31664999999998</v>
      </c>
      <c r="F26" s="84">
        <v>485.07499999999999</v>
      </c>
      <c r="G26" s="12">
        <v>496.67992500000003</v>
      </c>
      <c r="H26" s="12">
        <v>506.12517500000001</v>
      </c>
      <c r="I26" s="12">
        <v>510.77109999999999</v>
      </c>
      <c r="J26" s="12">
        <v>515.11810000000003</v>
      </c>
    </row>
    <row r="27" spans="2:10" x14ac:dyDescent="0.2">
      <c r="B27" s="3" t="s">
        <v>6</v>
      </c>
      <c r="C27" s="12">
        <v>0.98186054251956301</v>
      </c>
      <c r="D27" s="12">
        <v>0.94667655460338695</v>
      </c>
      <c r="E27" s="12">
        <v>2.8097716775158599</v>
      </c>
      <c r="F27" s="84">
        <v>2.7012280850145798</v>
      </c>
      <c r="G27" s="12">
        <v>2.3923980827707099</v>
      </c>
      <c r="H27" s="12">
        <v>1.9016774233425899</v>
      </c>
      <c r="I27" s="12">
        <v>0.91793991476514203</v>
      </c>
      <c r="J27" s="12">
        <v>0.85106616251386902</v>
      </c>
    </row>
    <row r="28" spans="2:10" ht="15" customHeight="1" x14ac:dyDescent="0.2">
      <c r="B28" s="3" t="s">
        <v>16</v>
      </c>
      <c r="C28" s="12">
        <v>250.10832500000001</v>
      </c>
      <c r="D28" s="12">
        <v>269.625</v>
      </c>
      <c r="E28" s="12">
        <v>283.833325</v>
      </c>
      <c r="F28" s="84">
        <v>288.25</v>
      </c>
      <c r="G28" s="12">
        <v>291.67102499999999</v>
      </c>
      <c r="H28" s="12">
        <v>298.34417500000001</v>
      </c>
      <c r="I28" s="12">
        <v>299.98665</v>
      </c>
      <c r="J28" s="12">
        <v>298.71947499999999</v>
      </c>
    </row>
    <row r="29" spans="2:10" x14ac:dyDescent="0.2">
      <c r="B29" s="3" t="s">
        <v>6</v>
      </c>
      <c r="C29" s="12">
        <v>9.8492061287316499</v>
      </c>
      <c r="D29" s="12">
        <v>7.8032888349478</v>
      </c>
      <c r="E29" s="12">
        <v>5.2696615669911999</v>
      </c>
      <c r="F29" s="84">
        <v>1.55608049195774</v>
      </c>
      <c r="G29" s="12">
        <v>1.18682567215957</v>
      </c>
      <c r="H29" s="12">
        <v>2.2879029550501202</v>
      </c>
      <c r="I29" s="12">
        <v>0.55053027262892396</v>
      </c>
      <c r="J29" s="12">
        <v>-0.42241046393231002</v>
      </c>
    </row>
    <row r="30" spans="2:10" ht="15" customHeight="1" x14ac:dyDescent="0.2">
      <c r="B30" s="3" t="s">
        <v>17</v>
      </c>
      <c r="C30" s="12">
        <v>143.30000000000001</v>
      </c>
      <c r="D30" s="12">
        <v>144.82499999999999</v>
      </c>
      <c r="E30" s="12">
        <v>144.808325</v>
      </c>
      <c r="F30" s="84">
        <v>147.03332499999999</v>
      </c>
      <c r="G30" s="12">
        <v>148.95297500000001</v>
      </c>
      <c r="H30" s="12">
        <v>150.14937499999999</v>
      </c>
      <c r="I30" s="12">
        <v>151.0102</v>
      </c>
      <c r="J30" s="12">
        <v>152.35919999999999</v>
      </c>
    </row>
    <row r="31" spans="2:10" x14ac:dyDescent="0.2">
      <c r="B31" s="3" t="s">
        <v>6</v>
      </c>
      <c r="C31" s="12">
        <v>0.39701660421631502</v>
      </c>
      <c r="D31" s="12">
        <v>1.0642009769713701</v>
      </c>
      <c r="E31" s="12">
        <v>-1.1513896081472E-2</v>
      </c>
      <c r="F31" s="84">
        <v>1.5365138710084301</v>
      </c>
      <c r="G31" s="12">
        <v>1.3055883759685201</v>
      </c>
      <c r="H31" s="12">
        <v>0.80320651534486698</v>
      </c>
      <c r="I31" s="12">
        <v>0.57331240972528996</v>
      </c>
      <c r="J31" s="12">
        <v>0.89331714016669395</v>
      </c>
    </row>
    <row r="32" spans="2:10" ht="15" customHeight="1" x14ac:dyDescent="0.2">
      <c r="B32" s="3" t="s">
        <v>18</v>
      </c>
      <c r="C32" s="12">
        <v>394.89167500000002</v>
      </c>
      <c r="D32" s="12">
        <v>401.27499999999998</v>
      </c>
      <c r="E32" s="12">
        <v>408.17500000000001</v>
      </c>
      <c r="F32" s="84">
        <v>416.30832500000002</v>
      </c>
      <c r="G32" s="12">
        <v>418.54950000000002</v>
      </c>
      <c r="H32" s="12">
        <v>418.68527499999999</v>
      </c>
      <c r="I32" s="12">
        <v>418.44285000000002</v>
      </c>
      <c r="J32" s="12">
        <v>418.13937499999997</v>
      </c>
    </row>
    <row r="33" spans="2:10" x14ac:dyDescent="0.2">
      <c r="B33" s="3" t="s">
        <v>6</v>
      </c>
      <c r="C33" s="12">
        <v>0.83198353766347199</v>
      </c>
      <c r="D33" s="12">
        <v>1.6164749484779599</v>
      </c>
      <c r="E33" s="12">
        <v>1.71951903308205</v>
      </c>
      <c r="F33" s="84">
        <v>1.9926073375390301</v>
      </c>
      <c r="G33" s="12">
        <v>0.53834498745610704</v>
      </c>
      <c r="H33" s="12">
        <v>3.24394127815264E-2</v>
      </c>
      <c r="I33" s="12">
        <v>-5.7901486982070399E-2</v>
      </c>
      <c r="J33" s="12">
        <v>-7.2524838218657101E-2</v>
      </c>
    </row>
    <row r="34" spans="2:10" ht="15" customHeight="1" x14ac:dyDescent="0.2">
      <c r="B34" s="3" t="s">
        <v>19</v>
      </c>
      <c r="C34" s="12">
        <v>29.933335</v>
      </c>
      <c r="D34" s="12">
        <v>29.5</v>
      </c>
      <c r="E34" s="12">
        <v>30.391667500000001</v>
      </c>
      <c r="F34" s="84">
        <v>31.375</v>
      </c>
      <c r="G34" s="12">
        <v>31.061042499999999</v>
      </c>
      <c r="H34" s="12">
        <v>31.074660000000002</v>
      </c>
      <c r="I34" s="12">
        <v>31.0947225</v>
      </c>
      <c r="J34" s="12">
        <v>31.115839999999999</v>
      </c>
    </row>
    <row r="35" spans="2:10" x14ac:dyDescent="0.2">
      <c r="B35" s="3" t="s">
        <v>6</v>
      </c>
      <c r="C35" s="12">
        <v>-2.7875479624479498</v>
      </c>
      <c r="D35" s="12">
        <v>-1.4476669572568499</v>
      </c>
      <c r="E35" s="12">
        <v>3.0226016949152599</v>
      </c>
      <c r="F35" s="84">
        <v>3.2355332263358001</v>
      </c>
      <c r="G35" s="12">
        <v>-1.00066135458167</v>
      </c>
      <c r="H35" s="12">
        <v>4.3841091296292697E-2</v>
      </c>
      <c r="I35" s="12">
        <v>6.4562251043120897E-2</v>
      </c>
      <c r="J35" s="12">
        <v>6.7913453802326204E-2</v>
      </c>
    </row>
    <row r="36" spans="2:10" ht="15" customHeight="1" x14ac:dyDescent="0.2">
      <c r="B36" s="3" t="s">
        <v>20</v>
      </c>
      <c r="C36" s="12">
        <v>364.958325</v>
      </c>
      <c r="D36" s="12">
        <v>371.77499999999998</v>
      </c>
      <c r="E36" s="12">
        <v>377.78332499999999</v>
      </c>
      <c r="F36" s="84">
        <v>384.93335000000002</v>
      </c>
      <c r="G36" s="12">
        <v>387.48847499999999</v>
      </c>
      <c r="H36" s="12">
        <v>387.61062500000003</v>
      </c>
      <c r="I36" s="12">
        <v>387.34814999999998</v>
      </c>
      <c r="J36" s="12">
        <v>387.02352500000001</v>
      </c>
    </row>
    <row r="37" spans="2:10" x14ac:dyDescent="0.2">
      <c r="B37" s="1" t="s">
        <v>6</v>
      </c>
      <c r="C37" s="13">
        <v>1.1408536126580699</v>
      </c>
      <c r="D37" s="13">
        <v>1.8677954530835701</v>
      </c>
      <c r="E37" s="13">
        <v>1.6161186201331501</v>
      </c>
      <c r="F37" s="97">
        <v>1.89262588548608</v>
      </c>
      <c r="G37" s="13">
        <v>0.66378374334152801</v>
      </c>
      <c r="H37" s="13">
        <v>3.1523518215625899E-2</v>
      </c>
      <c r="I37" s="13">
        <v>-6.7716152001762106E-2</v>
      </c>
      <c r="J37" s="13">
        <v>-8.3807035092342497E-2</v>
      </c>
    </row>
    <row r="38" spans="2:10" x14ac:dyDescent="0.2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">
      <c r="B39" s="122" t="s">
        <v>21</v>
      </c>
      <c r="C39" s="122"/>
      <c r="D39" s="122"/>
      <c r="E39" s="122"/>
      <c r="F39" s="122"/>
      <c r="G39" s="122"/>
      <c r="H39" s="122"/>
      <c r="I39" s="122"/>
      <c r="J39" s="122"/>
    </row>
    <row r="40" spans="2:10" x14ac:dyDescent="0.2">
      <c r="B40" s="8"/>
      <c r="C40" s="123" t="s">
        <v>3</v>
      </c>
      <c r="D40" s="123"/>
      <c r="E40" s="123"/>
      <c r="F40" s="124"/>
      <c r="G40" s="125" t="s">
        <v>4</v>
      </c>
      <c r="H40" s="123"/>
      <c r="I40" s="123"/>
      <c r="J40" s="123"/>
    </row>
    <row r="41" spans="2:10" x14ac:dyDescent="0.2">
      <c r="B41" s="1"/>
      <c r="C41" s="1">
        <v>2021</v>
      </c>
      <c r="D41" s="1">
        <v>2022</v>
      </c>
      <c r="E41" s="1">
        <v>2023</v>
      </c>
      <c r="F41" s="94">
        <v>2024</v>
      </c>
      <c r="G41" s="1">
        <v>2025</v>
      </c>
      <c r="H41" s="1">
        <v>2026</v>
      </c>
      <c r="I41" s="1">
        <v>2027</v>
      </c>
      <c r="J41" s="1">
        <v>2028</v>
      </c>
    </row>
    <row r="42" spans="2:10" x14ac:dyDescent="0.2">
      <c r="B42" s="6" t="s">
        <v>22</v>
      </c>
      <c r="C42" s="98">
        <v>3110.1570000000002</v>
      </c>
      <c r="D42" s="98">
        <v>3103.07825</v>
      </c>
      <c r="E42" s="98">
        <v>3145.0720000000001</v>
      </c>
      <c r="F42" s="99">
        <v>3175.4985000000001</v>
      </c>
      <c r="G42" s="98">
        <v>3187.7260000000001</v>
      </c>
      <c r="H42" s="98">
        <v>3202.88</v>
      </c>
      <c r="I42" s="11">
        <v>3208.0762500000001</v>
      </c>
      <c r="J42" s="11">
        <v>3208.1320000000001</v>
      </c>
    </row>
    <row r="43" spans="2:10" x14ac:dyDescent="0.2">
      <c r="B43" s="86" t="s">
        <v>6</v>
      </c>
      <c r="C43" s="12">
        <v>0.28762716296755197</v>
      </c>
      <c r="D43" s="12">
        <v>-0.22760105036498901</v>
      </c>
      <c r="E43" s="12">
        <v>1.35329329835625</v>
      </c>
      <c r="F43" s="84">
        <v>0.96743413187358995</v>
      </c>
      <c r="G43" s="12">
        <v>0.38505765315273099</v>
      </c>
      <c r="H43" s="12">
        <v>0.47538590205056203</v>
      </c>
      <c r="I43" s="11">
        <v>0.16223679938056601</v>
      </c>
      <c r="J43" s="11">
        <v>1.7378015874758199E-3</v>
      </c>
    </row>
    <row r="44" spans="2:10" x14ac:dyDescent="0.2">
      <c r="B44" s="6" t="s">
        <v>23</v>
      </c>
      <c r="C44" s="12">
        <v>2992.2485000000001</v>
      </c>
      <c r="D44" s="12">
        <v>3015.6937499999999</v>
      </c>
      <c r="E44" s="12">
        <v>3056.9947499999998</v>
      </c>
      <c r="F44" s="84">
        <v>3081.33475</v>
      </c>
      <c r="G44" s="12">
        <v>3078.3090000000002</v>
      </c>
      <c r="H44" s="12">
        <v>3076.6547500000001</v>
      </c>
      <c r="I44" s="11">
        <v>3076.07125</v>
      </c>
      <c r="J44" s="11">
        <v>3079.8207499999999</v>
      </c>
    </row>
    <row r="45" spans="2:10" x14ac:dyDescent="0.2">
      <c r="B45" s="86" t="s">
        <v>6</v>
      </c>
      <c r="C45" s="12">
        <v>3.1297290613759601</v>
      </c>
      <c r="D45" s="12">
        <v>0.78353285163315001</v>
      </c>
      <c r="E45" s="12">
        <v>1.36953561680459</v>
      </c>
      <c r="F45" s="84">
        <v>0.79620679754193102</v>
      </c>
      <c r="G45" s="12">
        <v>-9.8196082071244598E-2</v>
      </c>
      <c r="H45" s="12">
        <v>-5.3738919647117099E-2</v>
      </c>
      <c r="I45" s="11">
        <v>-1.8965403901760599E-2</v>
      </c>
      <c r="J45" s="11">
        <v>0.121892495175468</v>
      </c>
    </row>
    <row r="46" spans="2:10" x14ac:dyDescent="0.2">
      <c r="B46" s="80" t="s">
        <v>24</v>
      </c>
      <c r="C46" s="13">
        <v>3.7916667500000001</v>
      </c>
      <c r="D46" s="13">
        <v>2.80833325</v>
      </c>
      <c r="E46" s="13">
        <v>2.8</v>
      </c>
      <c r="F46" s="97">
        <v>2.9666667499999999</v>
      </c>
      <c r="G46" s="13">
        <v>3.4286729999999999</v>
      </c>
      <c r="H46" s="13">
        <v>3.94092025</v>
      </c>
      <c r="I46" s="13">
        <v>4.1147720000000003</v>
      </c>
      <c r="J46" s="13">
        <v>3.9995777499999998</v>
      </c>
    </row>
    <row r="48" spans="2:10" x14ac:dyDescent="0.2">
      <c r="B48" s="104" t="s">
        <v>25</v>
      </c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Roman,Regular"May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topLeftCell="A7" zoomScale="90" zoomScaleNormal="90" zoomScaleSheetLayoutView="80" zoomScalePageLayoutView="50" workbookViewId="0">
      <selection activeCell="C42" sqref="C42:J46"/>
    </sheetView>
  </sheetViews>
  <sheetFormatPr defaultColWidth="9.140625" defaultRowHeight="12.75" x14ac:dyDescent="0.2"/>
  <cols>
    <col min="1" max="1" width="9.140625" style="5"/>
    <col min="2" max="2" width="28.7109375" style="3" customWidth="1"/>
    <col min="3" max="10" width="9.140625" style="5" customWidth="1"/>
    <col min="11" max="16384" width="9.140625" style="5"/>
  </cols>
  <sheetData>
    <row r="2" spans="2:11" x14ac:dyDescent="0.2">
      <c r="B2" s="127" t="s">
        <v>26</v>
      </c>
      <c r="C2" s="127"/>
      <c r="D2" s="127"/>
      <c r="E2" s="127"/>
      <c r="F2" s="127"/>
      <c r="G2" s="127"/>
      <c r="H2" s="127"/>
      <c r="I2" s="127"/>
      <c r="J2" s="127"/>
    </row>
    <row r="3" spans="2:11" x14ac:dyDescent="0.2">
      <c r="B3" s="55"/>
      <c r="C3" s="22"/>
      <c r="D3" s="22"/>
      <c r="E3" s="22"/>
      <c r="F3" s="22"/>
      <c r="G3" s="22"/>
      <c r="H3" s="22"/>
      <c r="I3" s="22"/>
      <c r="J3" s="22"/>
    </row>
    <row r="4" spans="2:11" x14ac:dyDescent="0.2">
      <c r="B4" s="127" t="s">
        <v>27</v>
      </c>
      <c r="C4" s="127"/>
      <c r="D4" s="127"/>
      <c r="E4" s="127"/>
      <c r="F4" s="127"/>
      <c r="G4" s="127"/>
      <c r="H4" s="127"/>
      <c r="I4" s="127"/>
      <c r="J4" s="127"/>
    </row>
    <row r="5" spans="2:11" x14ac:dyDescent="0.2">
      <c r="B5" s="135" t="s">
        <v>28</v>
      </c>
      <c r="C5" s="135"/>
      <c r="D5" s="135"/>
      <c r="E5" s="135"/>
      <c r="F5" s="135"/>
      <c r="G5" s="135"/>
      <c r="H5" s="135"/>
      <c r="I5" s="135"/>
      <c r="J5" s="135"/>
    </row>
    <row r="6" spans="2:11" x14ac:dyDescent="0.2">
      <c r="B6" s="8"/>
      <c r="C6" s="128" t="s">
        <v>3</v>
      </c>
      <c r="D6" s="128"/>
      <c r="E6" s="128"/>
      <c r="F6" s="129"/>
      <c r="G6" s="130" t="s">
        <v>4</v>
      </c>
      <c r="H6" s="128"/>
      <c r="I6" s="128"/>
      <c r="J6" s="128"/>
    </row>
    <row r="7" spans="2:11" x14ac:dyDescent="0.2">
      <c r="B7" s="1"/>
      <c r="C7" s="10" t="s">
        <v>66</v>
      </c>
      <c r="D7" s="10" t="s">
        <v>67</v>
      </c>
      <c r="E7" s="10" t="s">
        <v>69</v>
      </c>
      <c r="F7" s="21" t="s">
        <v>72</v>
      </c>
      <c r="G7" s="10" t="s">
        <v>74</v>
      </c>
      <c r="H7" s="10" t="s">
        <v>75</v>
      </c>
      <c r="I7" s="10" t="s">
        <v>79</v>
      </c>
      <c r="J7" s="10" t="s">
        <v>81</v>
      </c>
    </row>
    <row r="8" spans="2:11" ht="15" customHeight="1" x14ac:dyDescent="0.2">
      <c r="B8" s="11" t="s">
        <v>5</v>
      </c>
      <c r="C8" s="106">
        <v>3036.3330000000001</v>
      </c>
      <c r="D8" s="106">
        <v>3041.2</v>
      </c>
      <c r="E8" s="106">
        <v>3047.2669999999998</v>
      </c>
      <c r="F8" s="107">
        <v>3050.1</v>
      </c>
      <c r="G8" s="106">
        <v>3061.9050000000002</v>
      </c>
      <c r="H8" s="106">
        <v>3064.1060000000002</v>
      </c>
      <c r="I8" s="106">
        <v>3063.5889999999999</v>
      </c>
      <c r="J8" s="106">
        <v>3064.7829999999999</v>
      </c>
      <c r="K8" s="7"/>
    </row>
    <row r="9" spans="2:11" x14ac:dyDescent="0.2">
      <c r="B9" s="12" t="s">
        <v>6</v>
      </c>
      <c r="C9" s="11">
        <v>6.5896053985170497E-2</v>
      </c>
      <c r="D9" s="11">
        <v>0.64271140618348199</v>
      </c>
      <c r="E9" s="11">
        <v>0.80036552338324995</v>
      </c>
      <c r="F9" s="84">
        <v>0.372393117870362</v>
      </c>
      <c r="G9" s="11">
        <v>1.5571570103704</v>
      </c>
      <c r="H9" s="11">
        <v>0.28784359624873801</v>
      </c>
      <c r="I9" s="11">
        <v>-6.7474058178784699E-2</v>
      </c>
      <c r="J9" s="11">
        <v>0.15598674676857699</v>
      </c>
      <c r="K9" s="7"/>
    </row>
    <row r="10" spans="2:11" ht="15" customHeight="1" x14ac:dyDescent="0.2">
      <c r="B10" s="11" t="s">
        <v>7</v>
      </c>
      <c r="C10" s="106">
        <v>2623.1</v>
      </c>
      <c r="D10" s="106">
        <v>2621.5329999999999</v>
      </c>
      <c r="E10" s="106">
        <v>2629.7669999999998</v>
      </c>
      <c r="F10" s="107">
        <v>2632.2330000000002</v>
      </c>
      <c r="G10" s="106">
        <v>2638.8510000000001</v>
      </c>
      <c r="H10" s="106">
        <v>2640.4490000000001</v>
      </c>
      <c r="I10" s="106">
        <v>2640.056</v>
      </c>
      <c r="J10" s="106">
        <v>2640.8380000000002</v>
      </c>
      <c r="K10" s="7"/>
    </row>
    <row r="11" spans="2:11" x14ac:dyDescent="0.2">
      <c r="B11" s="11" t="s">
        <v>6</v>
      </c>
      <c r="C11" s="11">
        <v>0.320873741966543</v>
      </c>
      <c r="D11" s="11">
        <v>-0.23873987361808699</v>
      </c>
      <c r="E11" s="11">
        <v>1.2622957144414499</v>
      </c>
      <c r="F11" s="84">
        <v>0.37561819220599502</v>
      </c>
      <c r="G11" s="11">
        <v>1.00948517459915</v>
      </c>
      <c r="H11" s="11">
        <v>0.24244675113640399</v>
      </c>
      <c r="I11" s="11">
        <v>-5.9522038640336103E-2</v>
      </c>
      <c r="J11" s="11">
        <v>0.118534988358454</v>
      </c>
      <c r="K11" s="7"/>
    </row>
    <row r="12" spans="2:11" ht="15" customHeight="1" x14ac:dyDescent="0.2">
      <c r="B12" s="12" t="s">
        <v>8</v>
      </c>
      <c r="C12" s="11">
        <v>4.0666669999999998</v>
      </c>
      <c r="D12" s="11">
        <v>4.0333329999999998</v>
      </c>
      <c r="E12" s="11">
        <v>4.0999999999999996</v>
      </c>
      <c r="F12" s="84">
        <v>4.0999999999999996</v>
      </c>
      <c r="G12" s="11">
        <v>4.115532</v>
      </c>
      <c r="H12" s="11">
        <v>4.1513159999999996</v>
      </c>
      <c r="I12" s="11">
        <v>4.1831040000000002</v>
      </c>
      <c r="J12" s="11">
        <v>4.2320130000000002</v>
      </c>
      <c r="K12" s="7"/>
    </row>
    <row r="13" spans="2:11" x14ac:dyDescent="0.2">
      <c r="B13" s="12" t="s">
        <v>6</v>
      </c>
      <c r="C13" s="11">
        <v>3.3470602359453698</v>
      </c>
      <c r="D13" s="11">
        <v>-3.2386603240613701</v>
      </c>
      <c r="E13" s="11">
        <v>6.7773425562064302</v>
      </c>
      <c r="F13" s="84">
        <v>0</v>
      </c>
      <c r="G13" s="11">
        <v>1.52394953719723</v>
      </c>
      <c r="H13" s="11">
        <v>3.52357039750901</v>
      </c>
      <c r="I13" s="11">
        <v>3.0982931000340801</v>
      </c>
      <c r="J13" s="11">
        <v>4.7594775766892399</v>
      </c>
      <c r="K13" s="7"/>
    </row>
    <row r="14" spans="2:11" ht="15" customHeight="1" x14ac:dyDescent="0.2">
      <c r="B14" s="12" t="s">
        <v>9</v>
      </c>
      <c r="C14" s="11">
        <v>139.76669999999999</v>
      </c>
      <c r="D14" s="11">
        <v>141</v>
      </c>
      <c r="E14" s="11">
        <v>142.30000000000001</v>
      </c>
      <c r="F14" s="84">
        <v>141.9333</v>
      </c>
      <c r="G14" s="11">
        <v>139.04490000000001</v>
      </c>
      <c r="H14" s="11">
        <v>139.43520000000001</v>
      </c>
      <c r="I14" s="11">
        <v>139.58019999999999</v>
      </c>
      <c r="J14" s="11">
        <v>139.61349999999999</v>
      </c>
      <c r="K14" s="7"/>
    </row>
    <row r="15" spans="2:11" x14ac:dyDescent="0.2">
      <c r="B15" s="12" t="s">
        <v>6</v>
      </c>
      <c r="C15" s="11">
        <v>-1.69887554497292</v>
      </c>
      <c r="D15" s="11">
        <v>3.5765892185273001</v>
      </c>
      <c r="E15" s="11">
        <v>3.7392609521700302</v>
      </c>
      <c r="F15" s="84">
        <v>-1.02680247971914</v>
      </c>
      <c r="G15" s="11">
        <v>-7.89503225149386</v>
      </c>
      <c r="H15" s="11">
        <v>1.12753920398458</v>
      </c>
      <c r="I15" s="11">
        <v>0.41661312833116698</v>
      </c>
      <c r="J15" s="11">
        <v>9.5463163379361199E-2</v>
      </c>
      <c r="K15" s="7"/>
    </row>
    <row r="16" spans="2:11" ht="15" customHeight="1" x14ac:dyDescent="0.2">
      <c r="B16" s="11" t="s">
        <v>10</v>
      </c>
      <c r="C16" s="11">
        <v>468.23329999999999</v>
      </c>
      <c r="D16" s="11">
        <v>464.26670000000001</v>
      </c>
      <c r="E16" s="11">
        <v>464.66669999999999</v>
      </c>
      <c r="F16" s="84">
        <v>462.36669999999998</v>
      </c>
      <c r="G16" s="11">
        <v>468.17759999999998</v>
      </c>
      <c r="H16" s="11">
        <v>466.18279999999999</v>
      </c>
      <c r="I16" s="11">
        <v>465.92540000000002</v>
      </c>
      <c r="J16" s="11">
        <v>463.92309999999998</v>
      </c>
      <c r="K16" s="7"/>
    </row>
    <row r="17" spans="2:11" x14ac:dyDescent="0.2">
      <c r="B17" s="11" t="s">
        <v>6</v>
      </c>
      <c r="C17" s="11">
        <v>-1.94093896745746</v>
      </c>
      <c r="D17" s="11">
        <v>-3.3457509066390001</v>
      </c>
      <c r="E17" s="11">
        <v>0.34507513998782702</v>
      </c>
      <c r="F17" s="84">
        <v>-1.96526200375739</v>
      </c>
      <c r="G17" s="11">
        <v>5.1226573532565398</v>
      </c>
      <c r="H17" s="11">
        <v>-1.6934488798687799</v>
      </c>
      <c r="I17" s="11">
        <v>-0.22067471875171199</v>
      </c>
      <c r="J17" s="11">
        <v>-1.7079384001999001</v>
      </c>
      <c r="K17" s="7"/>
    </row>
    <row r="18" spans="2:11" ht="15" customHeight="1" x14ac:dyDescent="0.2">
      <c r="B18" s="11" t="s">
        <v>11</v>
      </c>
      <c r="C18" s="11">
        <v>553.96669999999995</v>
      </c>
      <c r="D18" s="11">
        <v>553.76670000000001</v>
      </c>
      <c r="E18" s="11">
        <v>556.13329999999996</v>
      </c>
      <c r="F18" s="84">
        <v>555.56669999999997</v>
      </c>
      <c r="G18" s="11">
        <v>556.75379999999996</v>
      </c>
      <c r="H18" s="11">
        <v>556.61490000000003</v>
      </c>
      <c r="I18" s="11">
        <v>555.42989999999998</v>
      </c>
      <c r="J18" s="11">
        <v>555.25639999999999</v>
      </c>
      <c r="K18" s="7"/>
    </row>
    <row r="19" spans="2:11" x14ac:dyDescent="0.2">
      <c r="B19" s="11" t="s">
        <v>6</v>
      </c>
      <c r="C19" s="11">
        <v>-0.31225994662981099</v>
      </c>
      <c r="D19" s="11">
        <v>-0.14433482467957001</v>
      </c>
      <c r="E19" s="11">
        <v>1.72044600550524</v>
      </c>
      <c r="F19" s="84">
        <v>-0.40690582092146599</v>
      </c>
      <c r="G19" s="11">
        <v>0.85743814649525896</v>
      </c>
      <c r="H19" s="11">
        <v>-9.9755424454572805E-2</v>
      </c>
      <c r="I19" s="11">
        <v>-0.84886062251894301</v>
      </c>
      <c r="J19" s="11">
        <v>-0.124889727734023</v>
      </c>
      <c r="K19" s="7"/>
    </row>
    <row r="20" spans="2:11" ht="15" customHeight="1" x14ac:dyDescent="0.2">
      <c r="B20" s="11" t="s">
        <v>12</v>
      </c>
      <c r="C20" s="11">
        <v>47.333329999999997</v>
      </c>
      <c r="D20" s="11">
        <v>47</v>
      </c>
      <c r="E20" s="11">
        <v>48.133330000000001</v>
      </c>
      <c r="F20" s="84">
        <v>48.466670000000001</v>
      </c>
      <c r="G20" s="11">
        <v>47.805480000000003</v>
      </c>
      <c r="H20" s="11">
        <v>47.998649999999998</v>
      </c>
      <c r="I20" s="11">
        <v>47.997340000000001</v>
      </c>
      <c r="J20" s="11">
        <v>48.518439999999998</v>
      </c>
      <c r="K20" s="7"/>
    </row>
    <row r="21" spans="2:11" x14ac:dyDescent="0.2">
      <c r="B21" s="11" t="s">
        <v>6</v>
      </c>
      <c r="C21" s="11">
        <v>-1.94782289116767</v>
      </c>
      <c r="D21" s="11">
        <v>-2.7872574773732999</v>
      </c>
      <c r="E21" s="11">
        <v>9.9998776261225295</v>
      </c>
      <c r="F21" s="84">
        <v>2.7990480395305899</v>
      </c>
      <c r="G21" s="11">
        <v>-5.3462104585096002</v>
      </c>
      <c r="H21" s="11">
        <v>1.6261230700526299</v>
      </c>
      <c r="I21" s="11">
        <v>-1.0916526788495799E-2</v>
      </c>
      <c r="J21" s="11">
        <v>4.4139766704046401</v>
      </c>
      <c r="K21" s="7"/>
    </row>
    <row r="22" spans="2:11" ht="15" customHeight="1" x14ac:dyDescent="0.2">
      <c r="B22" s="11" t="s">
        <v>13</v>
      </c>
      <c r="C22" s="11">
        <v>159.6</v>
      </c>
      <c r="D22" s="11">
        <v>159.36670000000001</v>
      </c>
      <c r="E22" s="11">
        <v>158.5</v>
      </c>
      <c r="F22" s="84">
        <v>158.26669999999999</v>
      </c>
      <c r="G22" s="11">
        <v>160.45849999999999</v>
      </c>
      <c r="H22" s="11">
        <v>160.786</v>
      </c>
      <c r="I22" s="11">
        <v>161.05350000000001</v>
      </c>
      <c r="J22" s="11">
        <v>161.85220000000001</v>
      </c>
      <c r="K22" s="7"/>
    </row>
    <row r="23" spans="2:11" x14ac:dyDescent="0.2">
      <c r="B23" s="11" t="s">
        <v>6</v>
      </c>
      <c r="C23" s="11">
        <v>-0.16699340871916199</v>
      </c>
      <c r="D23" s="11">
        <v>-0.58343094890979097</v>
      </c>
      <c r="E23" s="11">
        <v>-2.1576788771878399</v>
      </c>
      <c r="F23" s="84">
        <v>-0.58747105455485504</v>
      </c>
      <c r="G23" s="11">
        <v>5.6556494495865399</v>
      </c>
      <c r="H23" s="11">
        <v>0.818913349195593</v>
      </c>
      <c r="I23" s="11">
        <v>0.66714341093243501</v>
      </c>
      <c r="J23" s="11">
        <v>1.9984938246058399</v>
      </c>
      <c r="K23" s="7"/>
    </row>
    <row r="24" spans="2:11" ht="15" customHeight="1" x14ac:dyDescent="0.2">
      <c r="B24" s="11" t="s">
        <v>14</v>
      </c>
      <c r="C24" s="11">
        <v>330.1</v>
      </c>
      <c r="D24" s="11">
        <v>330.0333</v>
      </c>
      <c r="E24" s="11">
        <v>331.3</v>
      </c>
      <c r="F24" s="84">
        <v>333.8</v>
      </c>
      <c r="G24" s="11">
        <v>331.5829</v>
      </c>
      <c r="H24" s="11">
        <v>329.92899999999997</v>
      </c>
      <c r="I24" s="11">
        <v>324.58069999999998</v>
      </c>
      <c r="J24" s="11">
        <v>321.59609999999998</v>
      </c>
      <c r="K24" s="7" t="s">
        <v>80</v>
      </c>
    </row>
    <row r="25" spans="2:11" x14ac:dyDescent="0.2">
      <c r="B25" s="11" t="s">
        <v>6</v>
      </c>
      <c r="C25" s="11">
        <v>0.44558698834815602</v>
      </c>
      <c r="D25" s="11">
        <v>-8.0799499087491594E-2</v>
      </c>
      <c r="E25" s="11">
        <v>1.5441002527952501</v>
      </c>
      <c r="F25" s="84">
        <v>3.0527500639450298</v>
      </c>
      <c r="G25" s="11">
        <v>-2.6304477846420502</v>
      </c>
      <c r="H25" s="11">
        <v>-1.98027929912894</v>
      </c>
      <c r="I25" s="11">
        <v>-6.3282126044563096</v>
      </c>
      <c r="J25" s="11">
        <v>-3.6276778874420001</v>
      </c>
      <c r="K25" s="7"/>
    </row>
    <row r="26" spans="2:11" ht="15" customHeight="1" x14ac:dyDescent="0.2">
      <c r="B26" s="11" t="s">
        <v>15</v>
      </c>
      <c r="C26" s="11">
        <v>484.06670000000003</v>
      </c>
      <c r="D26" s="11">
        <v>486.5</v>
      </c>
      <c r="E26" s="11">
        <v>488</v>
      </c>
      <c r="F26" s="84">
        <v>491.3</v>
      </c>
      <c r="G26" s="11">
        <v>495.1506</v>
      </c>
      <c r="H26" s="11">
        <v>498.70060000000001</v>
      </c>
      <c r="I26" s="11">
        <v>501.56849999999997</v>
      </c>
      <c r="J26" s="11">
        <v>504.10239999999999</v>
      </c>
      <c r="K26" s="7"/>
    </row>
    <row r="27" spans="2:11" x14ac:dyDescent="0.2">
      <c r="B27" s="11" t="s">
        <v>6</v>
      </c>
      <c r="C27" s="11">
        <v>1.95162630721139</v>
      </c>
      <c r="D27" s="11">
        <v>2.0259266609796902</v>
      </c>
      <c r="E27" s="11">
        <v>1.23901465809901</v>
      </c>
      <c r="F27" s="84">
        <v>2.7324791149718699</v>
      </c>
      <c r="G27" s="11">
        <v>3.17207900578269</v>
      </c>
      <c r="H27" s="11">
        <v>2.8988033811770699</v>
      </c>
      <c r="I27" s="11">
        <v>2.3202168382455199</v>
      </c>
      <c r="J27" s="11">
        <v>2.0361457821132798</v>
      </c>
      <c r="K27" s="7"/>
    </row>
    <row r="28" spans="2:11" ht="15" customHeight="1" x14ac:dyDescent="0.2">
      <c r="B28" s="11" t="s">
        <v>16</v>
      </c>
      <c r="C28" s="11">
        <v>289.5333</v>
      </c>
      <c r="D28" s="11">
        <v>288.39999999999998</v>
      </c>
      <c r="E28" s="11">
        <v>288.2</v>
      </c>
      <c r="F28" s="84">
        <v>287.2</v>
      </c>
      <c r="G28" s="11">
        <v>291.48829999999998</v>
      </c>
      <c r="H28" s="11">
        <v>292.46499999999997</v>
      </c>
      <c r="I28" s="11">
        <v>295.5308</v>
      </c>
      <c r="J28" s="11">
        <v>296.77080000000001</v>
      </c>
      <c r="K28" s="7"/>
    </row>
    <row r="29" spans="2:11" x14ac:dyDescent="0.2">
      <c r="B29" s="11" t="s">
        <v>6</v>
      </c>
      <c r="C29" s="11">
        <v>3.7704096694751201</v>
      </c>
      <c r="D29" s="11">
        <v>-1.5565233440392201</v>
      </c>
      <c r="E29" s="11">
        <v>-0.27710409401355801</v>
      </c>
      <c r="F29" s="84">
        <v>-1.38071798780111</v>
      </c>
      <c r="G29" s="11">
        <v>6.1076673523536602</v>
      </c>
      <c r="H29" s="11">
        <v>1.34704544789867</v>
      </c>
      <c r="I29" s="11">
        <v>4.2594419195660196</v>
      </c>
      <c r="J29" s="11">
        <v>1.68892868817005</v>
      </c>
      <c r="K29" s="7"/>
    </row>
    <row r="30" spans="2:11" ht="15" customHeight="1" x14ac:dyDescent="0.2">
      <c r="B30" s="11" t="s">
        <v>17</v>
      </c>
      <c r="C30" s="11">
        <v>146.4333</v>
      </c>
      <c r="D30" s="11">
        <v>147.16669999999999</v>
      </c>
      <c r="E30" s="11">
        <v>148.4333</v>
      </c>
      <c r="F30" s="84">
        <v>149.23330000000001</v>
      </c>
      <c r="G30" s="11">
        <v>148.67689999999999</v>
      </c>
      <c r="H30" s="11">
        <v>148.9101</v>
      </c>
      <c r="I30" s="11">
        <v>148.99160000000001</v>
      </c>
      <c r="J30" s="11">
        <v>150.17920000000001</v>
      </c>
      <c r="K30" s="7" t="s">
        <v>80</v>
      </c>
    </row>
    <row r="31" spans="2:11" x14ac:dyDescent="0.2">
      <c r="B31" s="11" t="s">
        <v>6</v>
      </c>
      <c r="C31" s="11">
        <v>0.91565305580407697</v>
      </c>
      <c r="D31" s="11">
        <v>2.0184703525810899</v>
      </c>
      <c r="E31" s="11">
        <v>3.4873259739771099</v>
      </c>
      <c r="F31" s="84">
        <v>2.1733420228120499</v>
      </c>
      <c r="G31" s="11">
        <v>-1.48303632671267</v>
      </c>
      <c r="H31" s="11">
        <v>0.62887842269374605</v>
      </c>
      <c r="I31" s="11">
        <v>0.21910382996139699</v>
      </c>
      <c r="J31" s="11">
        <v>3.2266919761522099</v>
      </c>
      <c r="K31" s="7"/>
    </row>
    <row r="32" spans="2:11" ht="15" customHeight="1" x14ac:dyDescent="0.2">
      <c r="B32" s="11" t="s">
        <v>18</v>
      </c>
      <c r="C32" s="11">
        <v>413.23329999999999</v>
      </c>
      <c r="D32" s="11">
        <v>419.66669999999999</v>
      </c>
      <c r="E32" s="11">
        <v>417.5</v>
      </c>
      <c r="F32" s="84">
        <v>417.86669999999998</v>
      </c>
      <c r="G32" s="11">
        <v>418.65069999999997</v>
      </c>
      <c r="H32" s="11">
        <v>418.9325</v>
      </c>
      <c r="I32" s="11">
        <v>418.74810000000002</v>
      </c>
      <c r="J32" s="11">
        <v>418.73849999999999</v>
      </c>
      <c r="K32" s="7"/>
    </row>
    <row r="33" spans="2:11" x14ac:dyDescent="0.2">
      <c r="B33" s="11" t="s">
        <v>6</v>
      </c>
      <c r="C33" s="11">
        <v>-1.53388558599831</v>
      </c>
      <c r="D33" s="11">
        <v>6.3743192305502703</v>
      </c>
      <c r="E33" s="11">
        <v>-2.0492242776155898</v>
      </c>
      <c r="F33" s="84">
        <v>0.35179248355834403</v>
      </c>
      <c r="G33" s="11">
        <v>0.75259327248082797</v>
      </c>
      <c r="H33" s="11">
        <v>0.269517909172867</v>
      </c>
      <c r="I33" s="11">
        <v>-0.175950336346308</v>
      </c>
      <c r="J33" s="11">
        <v>-9.1698755200875191E-3</v>
      </c>
      <c r="K33" s="7"/>
    </row>
    <row r="34" spans="2:11" ht="15" customHeight="1" x14ac:dyDescent="0.2">
      <c r="B34" s="11" t="s">
        <v>19</v>
      </c>
      <c r="C34" s="11">
        <v>31.433330000000002</v>
      </c>
      <c r="D34" s="11">
        <v>31.4</v>
      </c>
      <c r="E34" s="11">
        <v>31.3</v>
      </c>
      <c r="F34" s="84">
        <v>31.066669999999998</v>
      </c>
      <c r="G34" s="11">
        <v>31.05733</v>
      </c>
      <c r="H34" s="11">
        <v>31.056529999999999</v>
      </c>
      <c r="I34" s="11">
        <v>31.063639999999999</v>
      </c>
      <c r="J34" s="11">
        <v>31.067779999999999</v>
      </c>
      <c r="K34" s="7"/>
    </row>
    <row r="35" spans="2:11" x14ac:dyDescent="0.2">
      <c r="B35" s="12" t="s">
        <v>6</v>
      </c>
      <c r="C35" s="11">
        <v>0.85278798861261296</v>
      </c>
      <c r="D35" s="11">
        <v>-0.42346166686885101</v>
      </c>
      <c r="E35" s="11">
        <v>-1.2678128207138799</v>
      </c>
      <c r="F35" s="84">
        <v>-2.9486755042982802</v>
      </c>
      <c r="G35" s="11">
        <v>-0.120203276698593</v>
      </c>
      <c r="H35" s="11">
        <v>-1.03031276668885E-2</v>
      </c>
      <c r="I35" s="11">
        <v>9.1606396331100903E-2</v>
      </c>
      <c r="J35" s="11">
        <v>5.3320572991011297E-2</v>
      </c>
      <c r="K35" s="7"/>
    </row>
    <row r="36" spans="2:11" ht="15" customHeight="1" x14ac:dyDescent="0.2">
      <c r="B36" s="11" t="s">
        <v>20</v>
      </c>
      <c r="C36" s="11">
        <v>381.8</v>
      </c>
      <c r="D36" s="11">
        <v>388.26670000000001</v>
      </c>
      <c r="E36" s="11">
        <v>386.2</v>
      </c>
      <c r="F36" s="84">
        <v>386.8</v>
      </c>
      <c r="G36" s="11">
        <v>387.59339999999997</v>
      </c>
      <c r="H36" s="11">
        <v>387.87599999999998</v>
      </c>
      <c r="I36" s="11">
        <v>387.68450000000001</v>
      </c>
      <c r="J36" s="11">
        <v>387.67070000000001</v>
      </c>
      <c r="K36" s="7"/>
    </row>
    <row r="37" spans="2:11" x14ac:dyDescent="0.2">
      <c r="B37" s="13" t="s">
        <v>6</v>
      </c>
      <c r="C37" s="13">
        <v>-1.7272584370391999</v>
      </c>
      <c r="D37" s="13">
        <v>6.94903786040779</v>
      </c>
      <c r="E37" s="13">
        <v>-2.1122154029502598</v>
      </c>
      <c r="F37" s="97">
        <v>0.62288937132983702</v>
      </c>
      <c r="G37" s="13">
        <v>0.82300357824767101</v>
      </c>
      <c r="H37" s="13">
        <v>0.29196495289269803</v>
      </c>
      <c r="I37" s="13">
        <v>-0.19733959016483499</v>
      </c>
      <c r="J37" s="13">
        <v>-1.42376217581508E-2</v>
      </c>
      <c r="K37" s="7"/>
    </row>
    <row r="38" spans="2:11" x14ac:dyDescent="0.2">
      <c r="B38" s="63"/>
      <c r="C38" s="11"/>
      <c r="D38" s="11"/>
      <c r="E38" s="11"/>
      <c r="F38" s="11"/>
      <c r="G38" s="11"/>
      <c r="H38" s="11"/>
      <c r="I38" s="11"/>
      <c r="J38" s="11"/>
    </row>
    <row r="39" spans="2:11" x14ac:dyDescent="0.2">
      <c r="B39" s="131" t="s">
        <v>29</v>
      </c>
      <c r="C39" s="122"/>
      <c r="D39" s="122"/>
      <c r="E39" s="122"/>
      <c r="F39" s="122"/>
      <c r="G39" s="122"/>
      <c r="H39" s="122"/>
      <c r="I39" s="122"/>
      <c r="J39" s="122"/>
    </row>
    <row r="40" spans="2:11" x14ac:dyDescent="0.2">
      <c r="B40" s="8"/>
      <c r="C40" s="132" t="s">
        <v>3</v>
      </c>
      <c r="D40" s="132"/>
      <c r="E40" s="132"/>
      <c r="F40" s="133"/>
      <c r="G40" s="134" t="s">
        <v>4</v>
      </c>
      <c r="H40" s="132"/>
      <c r="I40" s="132"/>
      <c r="J40" s="132"/>
    </row>
    <row r="41" spans="2:11" ht="12.75" customHeight="1" x14ac:dyDescent="0.2">
      <c r="B41" s="1"/>
      <c r="C41" s="108" t="s">
        <v>66</v>
      </c>
      <c r="D41" s="108" t="s">
        <v>67</v>
      </c>
      <c r="E41" s="108" t="s">
        <v>69</v>
      </c>
      <c r="F41" s="109" t="s">
        <v>72</v>
      </c>
      <c r="G41" s="108" t="s">
        <v>74</v>
      </c>
      <c r="H41" s="108" t="s">
        <v>75</v>
      </c>
      <c r="I41" s="108" t="s">
        <v>79</v>
      </c>
      <c r="J41" s="108" t="s">
        <v>81</v>
      </c>
    </row>
    <row r="42" spans="2:11" x14ac:dyDescent="0.2">
      <c r="B42" s="63" t="s">
        <v>22</v>
      </c>
      <c r="C42" s="106">
        <v>3171.6439999999998</v>
      </c>
      <c r="D42" s="106">
        <v>3179.91</v>
      </c>
      <c r="E42" s="106">
        <v>3185.5059999999999</v>
      </c>
      <c r="F42" s="110">
        <v>3179.6129999999998</v>
      </c>
      <c r="G42" s="11">
        <v>3185.2890000000002</v>
      </c>
      <c r="H42" s="106">
        <v>3191.518</v>
      </c>
      <c r="I42" s="106">
        <v>3194.4839999999999</v>
      </c>
      <c r="J42" s="106">
        <v>3198.9110000000001</v>
      </c>
    </row>
    <row r="43" spans="2:11" x14ac:dyDescent="0.2">
      <c r="B43" s="12" t="s">
        <v>6</v>
      </c>
      <c r="C43" s="11">
        <v>0.85074368785764598</v>
      </c>
      <c r="D43" s="11">
        <v>1.0465702577276299</v>
      </c>
      <c r="E43" s="11">
        <v>0.70577960812601104</v>
      </c>
      <c r="F43" s="84">
        <v>-0.73792579258712399</v>
      </c>
      <c r="G43" s="11">
        <v>0.71596343731166101</v>
      </c>
      <c r="H43" s="11">
        <v>0.78451852094703001</v>
      </c>
      <c r="I43" s="11">
        <v>0.37225385392882698</v>
      </c>
      <c r="J43" s="11">
        <v>0.55548390096544698</v>
      </c>
    </row>
    <row r="44" spans="2:11" x14ac:dyDescent="0.2">
      <c r="B44" s="63" t="s">
        <v>23</v>
      </c>
      <c r="C44" s="106">
        <v>3078.7869999999998</v>
      </c>
      <c r="D44" s="106">
        <v>3085.55</v>
      </c>
      <c r="E44" s="106">
        <v>3087.1289999999999</v>
      </c>
      <c r="F44" s="107">
        <v>3077.4270000000001</v>
      </c>
      <c r="G44" s="106">
        <v>3079.6759999999999</v>
      </c>
      <c r="H44" s="106">
        <v>3079.92</v>
      </c>
      <c r="I44" s="106">
        <v>3076.2130000000002</v>
      </c>
      <c r="J44" s="106">
        <v>3076.5369999999998</v>
      </c>
    </row>
    <row r="45" spans="2:11" x14ac:dyDescent="0.2">
      <c r="B45" s="12" t="s">
        <v>6</v>
      </c>
      <c r="C45" s="11">
        <v>0.640988889218707</v>
      </c>
      <c r="D45" s="11">
        <v>0.88155712096296102</v>
      </c>
      <c r="E45" s="11">
        <v>0.20485326379309199</v>
      </c>
      <c r="F45" s="84">
        <v>-1.2511766965267901</v>
      </c>
      <c r="G45" s="11">
        <v>0.29264272693754201</v>
      </c>
      <c r="H45" s="11">
        <v>3.16954120352042E-2</v>
      </c>
      <c r="I45" s="11">
        <v>-0.48057257796324498</v>
      </c>
      <c r="J45" s="11">
        <v>4.2136378879686902E-2</v>
      </c>
    </row>
    <row r="46" spans="2:11" x14ac:dyDescent="0.2">
      <c r="B46" s="111" t="s">
        <v>24</v>
      </c>
      <c r="C46" s="13">
        <v>2.9</v>
      </c>
      <c r="D46" s="13">
        <v>2.9666670000000002</v>
      </c>
      <c r="E46" s="13">
        <v>3.1</v>
      </c>
      <c r="F46" s="97">
        <v>3.2</v>
      </c>
      <c r="G46" s="13">
        <v>3.3156430000000001</v>
      </c>
      <c r="H46" s="13">
        <v>3.496702</v>
      </c>
      <c r="I46" s="13">
        <v>3.7023470000000001</v>
      </c>
      <c r="J46" s="13">
        <v>3.8254769999999998</v>
      </c>
    </row>
    <row r="48" spans="2:11" x14ac:dyDescent="0.2">
      <c r="B48" s="3" t="s">
        <v>25</v>
      </c>
      <c r="G48" s="7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1" type="noConversion"/>
  <printOptions horizontalCentered="1"/>
  <pageMargins left="0.25" right="0.25" top="0.75" bottom="0.75" header="0.3" footer="0.3"/>
  <pageSetup scale="86" fitToHeight="0" orientation="portrait" r:id="rId1"/>
  <headerFooter>
    <oddHeader>&amp;L&amp;"Times New Roman,Regular"ECONOMIC OUTLOOK - WISCONSIN&amp;R&amp;"Times New Roman,Regular"May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J48"/>
  <sheetViews>
    <sheetView showGridLines="0" zoomScale="90" zoomScaleNormal="90" zoomScaleSheetLayoutView="80" zoomScalePageLayoutView="118" workbookViewId="0">
      <selection activeCell="B2" sqref="B2:J2"/>
    </sheetView>
  </sheetViews>
  <sheetFormatPr defaultColWidth="9.140625" defaultRowHeight="12.75" x14ac:dyDescent="0.2"/>
  <cols>
    <col min="1" max="1" width="9.140625" style="5"/>
    <col min="2" max="2" width="28.7109375" style="5" customWidth="1"/>
    <col min="3" max="10" width="9.140625" style="5" customWidth="1"/>
    <col min="11" max="16384" width="9.140625" style="5"/>
  </cols>
  <sheetData>
    <row r="1" spans="2:10" x14ac:dyDescent="0.2">
      <c r="B1" s="3"/>
      <c r="C1" s="3"/>
      <c r="D1" s="3"/>
      <c r="E1" s="3"/>
      <c r="F1" s="3"/>
      <c r="G1" s="3"/>
      <c r="H1" s="3"/>
      <c r="I1" s="3"/>
      <c r="J1" s="3"/>
    </row>
    <row r="2" spans="2:10" x14ac:dyDescent="0.2">
      <c r="B2" s="139" t="s">
        <v>26</v>
      </c>
      <c r="C2" s="139"/>
      <c r="D2" s="139"/>
      <c r="E2" s="139"/>
      <c r="F2" s="139"/>
      <c r="G2" s="139"/>
      <c r="H2" s="139"/>
      <c r="I2" s="139"/>
      <c r="J2" s="139"/>
    </row>
    <row r="3" spans="2:10" x14ac:dyDescent="0.2">
      <c r="B3" s="23"/>
      <c r="C3" s="23"/>
      <c r="D3" s="23"/>
      <c r="E3" s="23"/>
      <c r="F3" s="23"/>
      <c r="G3" s="23"/>
      <c r="H3" s="23"/>
      <c r="I3" s="23"/>
      <c r="J3" s="23"/>
    </row>
    <row r="4" spans="2:10" x14ac:dyDescent="0.2">
      <c r="B4" s="139" t="s">
        <v>30</v>
      </c>
      <c r="C4" s="139"/>
      <c r="D4" s="139"/>
      <c r="E4" s="139"/>
      <c r="F4" s="139"/>
      <c r="G4" s="139"/>
      <c r="H4" s="139"/>
      <c r="I4" s="139"/>
      <c r="J4" s="139"/>
    </row>
    <row r="5" spans="2:10" x14ac:dyDescent="0.2">
      <c r="B5" s="140" t="s">
        <v>31</v>
      </c>
      <c r="C5" s="140"/>
      <c r="D5" s="140"/>
      <c r="E5" s="140"/>
      <c r="F5" s="140"/>
      <c r="G5" s="140"/>
      <c r="H5" s="140"/>
      <c r="I5" s="140"/>
      <c r="J5" s="140"/>
    </row>
    <row r="6" spans="2:10" x14ac:dyDescent="0.2">
      <c r="B6" s="8"/>
      <c r="C6" s="132" t="s">
        <v>3</v>
      </c>
      <c r="D6" s="132"/>
      <c r="E6" s="132"/>
      <c r="F6" s="133"/>
      <c r="G6" s="132" t="s">
        <v>4</v>
      </c>
      <c r="H6" s="132"/>
      <c r="I6" s="132"/>
      <c r="J6" s="132"/>
    </row>
    <row r="7" spans="2:10" x14ac:dyDescent="0.2">
      <c r="B7" s="1"/>
      <c r="C7" s="10" t="s">
        <v>66</v>
      </c>
      <c r="D7" s="10" t="s">
        <v>67</v>
      </c>
      <c r="E7" s="10" t="s">
        <v>69</v>
      </c>
      <c r="F7" s="21" t="s">
        <v>72</v>
      </c>
      <c r="G7" s="10" t="s">
        <v>74</v>
      </c>
      <c r="H7" s="10" t="s">
        <v>75</v>
      </c>
      <c r="I7" s="10" t="s">
        <v>79</v>
      </c>
      <c r="J7" s="10" t="s">
        <v>81</v>
      </c>
    </row>
    <row r="8" spans="2:10" ht="15" customHeight="1" x14ac:dyDescent="0.2">
      <c r="B8" s="11" t="s">
        <v>5</v>
      </c>
      <c r="C8" s="68">
        <v>3036.3330000000001</v>
      </c>
      <c r="D8" s="68">
        <v>3041.2</v>
      </c>
      <c r="E8" s="68">
        <v>3047.2669999999998</v>
      </c>
      <c r="F8" s="69">
        <v>3050.1</v>
      </c>
      <c r="G8" s="67">
        <v>3061.9050000000002</v>
      </c>
      <c r="H8" s="67">
        <v>3064.1060000000002</v>
      </c>
      <c r="I8" s="67">
        <v>3063.5889999999999</v>
      </c>
      <c r="J8" s="67">
        <v>3064.7829999999999</v>
      </c>
    </row>
    <row r="9" spans="2:10" x14ac:dyDescent="0.2">
      <c r="B9" s="38" t="s">
        <v>6</v>
      </c>
      <c r="C9" s="68">
        <v>0.56746820349762295</v>
      </c>
      <c r="D9" s="68">
        <v>0.539957624583142</v>
      </c>
      <c r="E9" s="68">
        <v>0.64184517442011901</v>
      </c>
      <c r="F9" s="69">
        <v>0.46995338676403198</v>
      </c>
      <c r="G9" s="67">
        <v>0.84220011441433695</v>
      </c>
      <c r="H9" s="67">
        <v>0.753189530448517</v>
      </c>
      <c r="I9" s="67">
        <v>0.53562749834523704</v>
      </c>
      <c r="J9" s="67">
        <v>0.48139405265401602</v>
      </c>
    </row>
    <row r="10" spans="2:10" ht="15" customHeight="1" x14ac:dyDescent="0.2">
      <c r="B10" s="47" t="s">
        <v>7</v>
      </c>
      <c r="C10" s="68">
        <v>2623.1</v>
      </c>
      <c r="D10" s="68">
        <v>2621.5329999999999</v>
      </c>
      <c r="E10" s="68">
        <v>2629.7669999999998</v>
      </c>
      <c r="F10" s="69">
        <v>2632.2330000000002</v>
      </c>
      <c r="G10" s="67">
        <v>2638.8510000000001</v>
      </c>
      <c r="H10" s="67">
        <v>2640.4490000000001</v>
      </c>
      <c r="I10" s="67">
        <v>2640.056</v>
      </c>
      <c r="J10" s="67">
        <v>2640.8380000000002</v>
      </c>
    </row>
    <row r="11" spans="2:10" x14ac:dyDescent="0.2">
      <c r="B11" s="47" t="s">
        <v>6</v>
      </c>
      <c r="C11" s="68">
        <v>0.44676620077941298</v>
      </c>
      <c r="D11" s="68">
        <v>0.18213314368455899</v>
      </c>
      <c r="E11" s="68">
        <v>0.47249178574155698</v>
      </c>
      <c r="F11" s="69">
        <v>0.42857687905379899</v>
      </c>
      <c r="G11" s="67">
        <v>0.60047272311387601</v>
      </c>
      <c r="H11" s="67">
        <v>0.721562536119146</v>
      </c>
      <c r="I11" s="67">
        <v>0.39125139223361499</v>
      </c>
      <c r="J11" s="67">
        <v>0.32690875009924097</v>
      </c>
    </row>
    <row r="12" spans="2:10" ht="15" customHeight="1" x14ac:dyDescent="0.2">
      <c r="B12" s="38" t="s">
        <v>8</v>
      </c>
      <c r="C12" s="68">
        <v>4.0666669999999998</v>
      </c>
      <c r="D12" s="68">
        <v>4.0333329999999998</v>
      </c>
      <c r="E12" s="68">
        <v>4.0999999999999996</v>
      </c>
      <c r="F12" s="69">
        <v>4.0999999999999996</v>
      </c>
      <c r="G12" s="67">
        <v>4.115532</v>
      </c>
      <c r="H12" s="67">
        <v>4.1513159999999996</v>
      </c>
      <c r="I12" s="67">
        <v>4.1831040000000002</v>
      </c>
      <c r="J12" s="67">
        <v>4.2320130000000002</v>
      </c>
    </row>
    <row r="13" spans="2:10" x14ac:dyDescent="0.2">
      <c r="B13" s="38" t="s">
        <v>6</v>
      </c>
      <c r="C13" s="68">
        <v>5.1724133472057199</v>
      </c>
      <c r="D13" s="68">
        <v>2.5423730968112599</v>
      </c>
      <c r="E13" s="68">
        <v>3.3613358519885601</v>
      </c>
      <c r="F13" s="69">
        <v>1.6529009630496601</v>
      </c>
      <c r="G13" s="67">
        <v>1.2015982621640799</v>
      </c>
      <c r="H13" s="67">
        <v>2.9251985888593701</v>
      </c>
      <c r="I13" s="67">
        <v>2.0269268292682998</v>
      </c>
      <c r="J13" s="67">
        <v>3.2198292682926901</v>
      </c>
    </row>
    <row r="14" spans="2:10" ht="15" customHeight="1" x14ac:dyDescent="0.2">
      <c r="B14" s="38" t="s">
        <v>9</v>
      </c>
      <c r="C14" s="68">
        <v>139.76669999999999</v>
      </c>
      <c r="D14" s="68">
        <v>141</v>
      </c>
      <c r="E14" s="68">
        <v>142.30000000000001</v>
      </c>
      <c r="F14" s="69">
        <v>141.9333</v>
      </c>
      <c r="G14" s="67">
        <v>139.04490000000001</v>
      </c>
      <c r="H14" s="67">
        <v>139.43520000000001</v>
      </c>
      <c r="I14" s="67">
        <v>139.58019999999999</v>
      </c>
      <c r="J14" s="67">
        <v>139.61349999999999</v>
      </c>
    </row>
    <row r="15" spans="2:10" x14ac:dyDescent="0.2">
      <c r="B15" s="38" t="s">
        <v>6</v>
      </c>
      <c r="C15" s="68">
        <v>2.0691825874348901</v>
      </c>
      <c r="D15" s="68">
        <v>2.4709302325581302</v>
      </c>
      <c r="E15" s="68">
        <v>2.6695526695526799</v>
      </c>
      <c r="F15" s="69">
        <v>1.1160766763057099</v>
      </c>
      <c r="G15" s="67">
        <v>-0.51643202565415602</v>
      </c>
      <c r="H15" s="67">
        <v>-1.1097872340425401</v>
      </c>
      <c r="I15" s="67">
        <v>-1.91131412508786</v>
      </c>
      <c r="J15" s="67">
        <v>-1.63442969338415</v>
      </c>
    </row>
    <row r="16" spans="2:10" ht="15" customHeight="1" x14ac:dyDescent="0.2">
      <c r="B16" s="47" t="s">
        <v>10</v>
      </c>
      <c r="C16" s="68">
        <v>468.23329999999999</v>
      </c>
      <c r="D16" s="68">
        <v>464.26670000000001</v>
      </c>
      <c r="E16" s="68">
        <v>464.66669999999999</v>
      </c>
      <c r="F16" s="69">
        <v>462.36669999999998</v>
      </c>
      <c r="G16" s="67">
        <v>468.17759999999998</v>
      </c>
      <c r="H16" s="67">
        <v>466.18279999999999</v>
      </c>
      <c r="I16" s="67">
        <v>465.92540000000002</v>
      </c>
      <c r="J16" s="67">
        <v>463.92309999999998</v>
      </c>
    </row>
    <row r="17" spans="2:10" x14ac:dyDescent="0.2">
      <c r="B17" s="47" t="s">
        <v>6</v>
      </c>
      <c r="C17" s="68">
        <v>-2.2273334725412299</v>
      </c>
      <c r="D17" s="68">
        <v>-2.6762492262070499</v>
      </c>
      <c r="E17" s="68">
        <v>-1.9069664344521799</v>
      </c>
      <c r="F17" s="69">
        <v>-1.7356051102015499</v>
      </c>
      <c r="G17" s="67">
        <v>-1.1895779304893399E-2</v>
      </c>
      <c r="H17" s="67">
        <v>0.41271536381997098</v>
      </c>
      <c r="I17" s="67">
        <v>0.27088233350915902</v>
      </c>
      <c r="J17" s="67">
        <v>0.33661593709062299</v>
      </c>
    </row>
    <row r="18" spans="2:10" ht="15" customHeight="1" x14ac:dyDescent="0.2">
      <c r="B18" s="47" t="s">
        <v>11</v>
      </c>
      <c r="C18" s="68">
        <v>553.96669999999995</v>
      </c>
      <c r="D18" s="68">
        <v>553.76670000000001</v>
      </c>
      <c r="E18" s="68">
        <v>556.13329999999996</v>
      </c>
      <c r="F18" s="69">
        <v>555.56669999999997</v>
      </c>
      <c r="G18" s="67">
        <v>556.75379999999996</v>
      </c>
      <c r="H18" s="67">
        <v>556.61490000000003</v>
      </c>
      <c r="I18" s="67">
        <v>555.42989999999998</v>
      </c>
      <c r="J18" s="67">
        <v>555.25639999999999</v>
      </c>
    </row>
    <row r="19" spans="2:10" x14ac:dyDescent="0.2">
      <c r="B19" s="47" t="s">
        <v>6</v>
      </c>
      <c r="C19" s="68">
        <v>-2.4057029417090502E-2</v>
      </c>
      <c r="D19" s="68">
        <v>-3.6103253137764697E-2</v>
      </c>
      <c r="E19" s="68">
        <v>0.312644300144304</v>
      </c>
      <c r="F19" s="69">
        <v>0.21044372294371999</v>
      </c>
      <c r="G19" s="67">
        <v>0.503116884101517</v>
      </c>
      <c r="H19" s="67">
        <v>0.51433211856184402</v>
      </c>
      <c r="I19" s="67">
        <v>-0.12648046790221201</v>
      </c>
      <c r="J19" s="67">
        <v>-5.5852879591233799E-2</v>
      </c>
    </row>
    <row r="20" spans="2:10" ht="15" customHeight="1" x14ac:dyDescent="0.2">
      <c r="B20" s="47" t="s">
        <v>12</v>
      </c>
      <c r="C20" s="68">
        <v>47.333329999999997</v>
      </c>
      <c r="D20" s="68">
        <v>47</v>
      </c>
      <c r="E20" s="68">
        <v>48.133330000000001</v>
      </c>
      <c r="F20" s="69">
        <v>48.466670000000001</v>
      </c>
      <c r="G20" s="67">
        <v>47.805480000000003</v>
      </c>
      <c r="H20" s="67">
        <v>47.998649999999998</v>
      </c>
      <c r="I20" s="67">
        <v>47.997340000000001</v>
      </c>
      <c r="J20" s="67">
        <v>48.518439999999998</v>
      </c>
    </row>
    <row r="21" spans="2:10" x14ac:dyDescent="0.2">
      <c r="B21" s="47" t="s">
        <v>6</v>
      </c>
      <c r="C21" s="68">
        <v>-0.42075739275999602</v>
      </c>
      <c r="D21" s="68">
        <v>-1.32959421480715</v>
      </c>
      <c r="E21" s="68">
        <v>1.26227217827996</v>
      </c>
      <c r="F21" s="69">
        <v>1.8920811568268101</v>
      </c>
      <c r="G21" s="67">
        <v>0.997500070246504</v>
      </c>
      <c r="H21" s="67">
        <v>2.12478723404254</v>
      </c>
      <c r="I21" s="67">
        <v>-0.28252772039665203</v>
      </c>
      <c r="J21" s="67">
        <v>0.10681567353398801</v>
      </c>
    </row>
    <row r="22" spans="2:10" ht="15" customHeight="1" x14ac:dyDescent="0.2">
      <c r="B22" s="47" t="s">
        <v>13</v>
      </c>
      <c r="C22" s="68">
        <v>159.6</v>
      </c>
      <c r="D22" s="68">
        <v>159.36670000000001</v>
      </c>
      <c r="E22" s="68">
        <v>158.5</v>
      </c>
      <c r="F22" s="69">
        <v>158.26669999999999</v>
      </c>
      <c r="G22" s="67">
        <v>160.45849999999999</v>
      </c>
      <c r="H22" s="67">
        <v>160.786</v>
      </c>
      <c r="I22" s="67">
        <v>161.05350000000001</v>
      </c>
      <c r="J22" s="67">
        <v>161.85220000000001</v>
      </c>
    </row>
    <row r="23" spans="2:10" x14ac:dyDescent="0.2">
      <c r="B23" s="47" t="s">
        <v>6</v>
      </c>
      <c r="C23" s="68">
        <v>-0.18761726078799701</v>
      </c>
      <c r="D23" s="68">
        <v>-0.478726161266884</v>
      </c>
      <c r="E23" s="68">
        <v>-0.95811309271257505</v>
      </c>
      <c r="F23" s="69">
        <v>-0.87682653928464704</v>
      </c>
      <c r="G23" s="67">
        <v>0.537907268170423</v>
      </c>
      <c r="H23" s="67">
        <v>0.89058755687354496</v>
      </c>
      <c r="I23" s="67">
        <v>1.61104100946372</v>
      </c>
      <c r="J23" s="67">
        <v>2.2654797250463998</v>
      </c>
    </row>
    <row r="24" spans="2:10" ht="15" customHeight="1" x14ac:dyDescent="0.2">
      <c r="B24" s="47" t="s">
        <v>14</v>
      </c>
      <c r="C24" s="68">
        <v>330.1</v>
      </c>
      <c r="D24" s="68">
        <v>330.0333</v>
      </c>
      <c r="E24" s="68">
        <v>331.3</v>
      </c>
      <c r="F24" s="69">
        <v>333.8</v>
      </c>
      <c r="G24" s="67">
        <v>331.5829</v>
      </c>
      <c r="H24" s="67">
        <v>329.92899999999997</v>
      </c>
      <c r="I24" s="67">
        <v>324.58069999999998</v>
      </c>
      <c r="J24" s="67">
        <v>321.59609999999998</v>
      </c>
    </row>
    <row r="25" spans="2:10" x14ac:dyDescent="0.2">
      <c r="B25" s="47" t="s">
        <v>6</v>
      </c>
      <c r="C25" s="68">
        <v>-0.67200608545697704</v>
      </c>
      <c r="D25" s="68">
        <v>-0.61234685682124401</v>
      </c>
      <c r="E25" s="68">
        <v>0.38380975495504399</v>
      </c>
      <c r="F25" s="69">
        <v>1.2333300882865199</v>
      </c>
      <c r="G25" s="67">
        <v>0.44922750681610701</v>
      </c>
      <c r="H25" s="67">
        <v>-3.16028715890204E-2</v>
      </c>
      <c r="I25" s="67">
        <v>-2.0281617869000899</v>
      </c>
      <c r="J25" s="67">
        <v>-3.656051527861</v>
      </c>
    </row>
    <row r="26" spans="2:10" ht="15" customHeight="1" x14ac:dyDescent="0.2">
      <c r="B26" s="47" t="s">
        <v>15</v>
      </c>
      <c r="C26" s="68">
        <v>484.06670000000003</v>
      </c>
      <c r="D26" s="68">
        <v>486.5</v>
      </c>
      <c r="E26" s="68">
        <v>488</v>
      </c>
      <c r="F26" s="69">
        <v>491.3</v>
      </c>
      <c r="G26" s="67">
        <v>495.1506</v>
      </c>
      <c r="H26" s="67">
        <v>498.70060000000001</v>
      </c>
      <c r="I26" s="67">
        <v>501.56849999999997</v>
      </c>
      <c r="J26" s="67">
        <v>504.10239999999999</v>
      </c>
    </row>
    <row r="27" spans="2:10" x14ac:dyDescent="0.2">
      <c r="B27" s="47" t="s">
        <v>6</v>
      </c>
      <c r="C27" s="68">
        <v>3.1392189729558999</v>
      </c>
      <c r="D27" s="68">
        <v>2.5505902192242802</v>
      </c>
      <c r="E27" s="68">
        <v>2.1276666988257098</v>
      </c>
      <c r="F27" s="69">
        <v>1.98589136354079</v>
      </c>
      <c r="G27" s="67">
        <v>2.2897464337042699</v>
      </c>
      <c r="H27" s="67">
        <v>2.5078314491264</v>
      </c>
      <c r="I27" s="67">
        <v>2.7804303278688498</v>
      </c>
      <c r="J27" s="67">
        <v>2.6058212904539002</v>
      </c>
    </row>
    <row r="28" spans="2:10" ht="15" customHeight="1" x14ac:dyDescent="0.2">
      <c r="B28" s="47" t="s">
        <v>16</v>
      </c>
      <c r="C28" s="68">
        <v>289.5333</v>
      </c>
      <c r="D28" s="68">
        <v>288.39999999999998</v>
      </c>
      <c r="E28" s="68">
        <v>288.2</v>
      </c>
      <c r="F28" s="69">
        <v>287.2</v>
      </c>
      <c r="G28" s="67">
        <v>291.48829999999998</v>
      </c>
      <c r="H28" s="67">
        <v>292.46499999999997</v>
      </c>
      <c r="I28" s="67">
        <v>295.5308</v>
      </c>
      <c r="J28" s="67">
        <v>296.77080000000001</v>
      </c>
    </row>
    <row r="29" spans="2:10" x14ac:dyDescent="0.2">
      <c r="B29" s="47" t="s">
        <v>6</v>
      </c>
      <c r="C29" s="68">
        <v>2.0082210226918402</v>
      </c>
      <c r="D29" s="68">
        <v>1.07477816294137</v>
      </c>
      <c r="E29" s="68">
        <v>0.78096505642088998</v>
      </c>
      <c r="F29" s="69">
        <v>0.116186368093607</v>
      </c>
      <c r="G29" s="67">
        <v>0.67522457693120996</v>
      </c>
      <c r="H29" s="67">
        <v>1.4095006934812599</v>
      </c>
      <c r="I29" s="67">
        <v>2.5436502428868901</v>
      </c>
      <c r="J29" s="67">
        <v>3.33245125348189</v>
      </c>
    </row>
    <row r="30" spans="2:10" ht="15" customHeight="1" x14ac:dyDescent="0.2">
      <c r="B30" s="47" t="s">
        <v>17</v>
      </c>
      <c r="C30" s="68">
        <v>146.4333</v>
      </c>
      <c r="D30" s="68">
        <v>147.16669999999999</v>
      </c>
      <c r="E30" s="68">
        <v>148.4333</v>
      </c>
      <c r="F30" s="69">
        <v>149.23330000000001</v>
      </c>
      <c r="G30" s="67">
        <v>148.67689999999999</v>
      </c>
      <c r="H30" s="67">
        <v>148.9101</v>
      </c>
      <c r="I30" s="67">
        <v>148.99160000000001</v>
      </c>
      <c r="J30" s="67">
        <v>150.17920000000001</v>
      </c>
    </row>
    <row r="31" spans="2:10" x14ac:dyDescent="0.2">
      <c r="B31" s="47" t="s">
        <v>6</v>
      </c>
      <c r="C31" s="68">
        <v>1.1978576364892899</v>
      </c>
      <c r="D31" s="68">
        <v>1.7281102008962701</v>
      </c>
      <c r="E31" s="68">
        <v>2.1330280121623701</v>
      </c>
      <c r="F31" s="69">
        <v>2.1446269678302601</v>
      </c>
      <c r="G31" s="67">
        <v>1.5321651564227301</v>
      </c>
      <c r="H31" s="67">
        <v>1.18464299328584</v>
      </c>
      <c r="I31" s="67">
        <v>0.37612853719481898</v>
      </c>
      <c r="J31" s="67">
        <v>0.63383976632560501</v>
      </c>
    </row>
    <row r="32" spans="2:10" ht="15" customHeight="1" x14ac:dyDescent="0.2">
      <c r="B32" s="47" t="s">
        <v>18</v>
      </c>
      <c r="C32" s="68">
        <v>413.23329999999999</v>
      </c>
      <c r="D32" s="68">
        <v>419.66669999999999</v>
      </c>
      <c r="E32" s="68">
        <v>417.5</v>
      </c>
      <c r="F32" s="69">
        <v>417.86669999999998</v>
      </c>
      <c r="G32" s="67">
        <v>418.65069999999997</v>
      </c>
      <c r="H32" s="67">
        <v>418.9325</v>
      </c>
      <c r="I32" s="67">
        <v>418.74810000000002</v>
      </c>
      <c r="J32" s="67">
        <v>418.73849999999999</v>
      </c>
    </row>
    <row r="33" spans="2:10" x14ac:dyDescent="0.2">
      <c r="B33" s="47" t="s">
        <v>6</v>
      </c>
      <c r="C33" s="68">
        <v>1.34061952582198</v>
      </c>
      <c r="D33" s="68">
        <v>2.83428081352608</v>
      </c>
      <c r="E33" s="68">
        <v>1.7217657534123101</v>
      </c>
      <c r="F33" s="69">
        <v>0.73123348583634595</v>
      </c>
      <c r="G33" s="67">
        <v>1.3109785682809001</v>
      </c>
      <c r="H33" s="67">
        <v>-0.174948357827764</v>
      </c>
      <c r="I33" s="67">
        <v>0.29894610778442499</v>
      </c>
      <c r="J33" s="67">
        <v>0.20863112566757899</v>
      </c>
    </row>
    <row r="34" spans="2:10" ht="15" customHeight="1" x14ac:dyDescent="0.2">
      <c r="B34" s="47" t="s">
        <v>19</v>
      </c>
      <c r="C34" s="68">
        <v>31.433330000000002</v>
      </c>
      <c r="D34" s="68">
        <v>31.4</v>
      </c>
      <c r="E34" s="68">
        <v>31.3</v>
      </c>
      <c r="F34" s="69">
        <v>31.066669999999998</v>
      </c>
      <c r="G34" s="67">
        <v>31.05733</v>
      </c>
      <c r="H34" s="67">
        <v>31.056529999999999</v>
      </c>
      <c r="I34" s="67">
        <v>31.063639999999999</v>
      </c>
      <c r="J34" s="67">
        <v>31.067779999999999</v>
      </c>
    </row>
    <row r="35" spans="2:10" x14ac:dyDescent="0.2">
      <c r="B35" s="38" t="s">
        <v>6</v>
      </c>
      <c r="C35" s="68">
        <v>3.9691294343031398</v>
      </c>
      <c r="D35" s="68">
        <v>2.7262701498069499</v>
      </c>
      <c r="E35" s="68">
        <v>1.07641538467002</v>
      </c>
      <c r="F35" s="69">
        <v>-0.95642922885981196</v>
      </c>
      <c r="G35" s="67">
        <v>-1.1961825234551999</v>
      </c>
      <c r="H35" s="67">
        <v>-1.0938535031847101</v>
      </c>
      <c r="I35" s="67">
        <v>-0.75514376996805799</v>
      </c>
      <c r="J35" s="67">
        <v>3.5729609900281198E-3</v>
      </c>
    </row>
    <row r="36" spans="2:10" ht="15" customHeight="1" x14ac:dyDescent="0.2">
      <c r="B36" s="47" t="s">
        <v>20</v>
      </c>
      <c r="C36" s="68">
        <v>381.8</v>
      </c>
      <c r="D36" s="68">
        <v>388.26670000000001</v>
      </c>
      <c r="E36" s="68">
        <v>386.2</v>
      </c>
      <c r="F36" s="69">
        <v>386.8</v>
      </c>
      <c r="G36" s="67">
        <v>387.59339999999997</v>
      </c>
      <c r="H36" s="67">
        <v>387.87599999999998</v>
      </c>
      <c r="I36" s="67">
        <v>387.68450000000001</v>
      </c>
      <c r="J36" s="67">
        <v>387.67070000000001</v>
      </c>
    </row>
    <row r="37" spans="2:10" x14ac:dyDescent="0.2">
      <c r="B37" s="50" t="s">
        <v>6</v>
      </c>
      <c r="C37" s="70">
        <v>1.13015196275401</v>
      </c>
      <c r="D37" s="70">
        <v>2.8430339787245398</v>
      </c>
      <c r="E37" s="70">
        <v>1.7744112988043299</v>
      </c>
      <c r="F37" s="71">
        <v>0.86925409690072897</v>
      </c>
      <c r="G37" s="70">
        <v>1.51739130434782</v>
      </c>
      <c r="H37" s="70">
        <v>-0.10062670839400201</v>
      </c>
      <c r="I37" s="70">
        <v>0.38438632832729003</v>
      </c>
      <c r="J37" s="70">
        <v>0.22510341261634501</v>
      </c>
    </row>
    <row r="38" spans="2:10" x14ac:dyDescent="0.2">
      <c r="B38" s="52"/>
      <c r="C38" s="47"/>
      <c r="D38" s="47"/>
      <c r="E38" s="47"/>
      <c r="F38" s="47"/>
      <c r="G38" s="47"/>
      <c r="H38" s="47"/>
      <c r="I38" s="47"/>
      <c r="J38" s="47"/>
    </row>
    <row r="39" spans="2:10" x14ac:dyDescent="0.2">
      <c r="B39" s="141" t="s">
        <v>32</v>
      </c>
      <c r="C39" s="142"/>
      <c r="D39" s="142"/>
      <c r="E39" s="142"/>
      <c r="F39" s="142"/>
      <c r="G39" s="142"/>
      <c r="H39" s="142"/>
      <c r="I39" s="142"/>
      <c r="J39" s="142"/>
    </row>
    <row r="40" spans="2:10" x14ac:dyDescent="0.2">
      <c r="B40" s="36"/>
      <c r="C40" s="136" t="s">
        <v>3</v>
      </c>
      <c r="D40" s="136"/>
      <c r="E40" s="136"/>
      <c r="F40" s="137"/>
      <c r="G40" s="138" t="s">
        <v>4</v>
      </c>
      <c r="H40" s="136"/>
      <c r="I40" s="136"/>
      <c r="J40" s="136"/>
    </row>
    <row r="41" spans="2:10" ht="12.75" customHeight="1" x14ac:dyDescent="0.2">
      <c r="B41" s="37"/>
      <c r="C41" s="10" t="s">
        <v>66</v>
      </c>
      <c r="D41" s="10" t="s">
        <v>67</v>
      </c>
      <c r="E41" s="10" t="s">
        <v>69</v>
      </c>
      <c r="F41" s="21" t="s">
        <v>72</v>
      </c>
      <c r="G41" s="10" t="s">
        <v>74</v>
      </c>
      <c r="H41" s="10" t="s">
        <v>75</v>
      </c>
      <c r="I41" s="10" t="s">
        <v>79</v>
      </c>
      <c r="J41" s="10" t="s">
        <v>81</v>
      </c>
    </row>
    <row r="42" spans="2:10" x14ac:dyDescent="0.2">
      <c r="B42" s="52" t="s">
        <v>22</v>
      </c>
      <c r="C42" s="48">
        <v>3171.6439999999998</v>
      </c>
      <c r="D42" s="48">
        <v>3179.91</v>
      </c>
      <c r="E42" s="48">
        <v>3185.5059999999999</v>
      </c>
      <c r="F42" s="53">
        <v>3179.6129999999998</v>
      </c>
      <c r="G42" s="47">
        <v>3185.2890000000002</v>
      </c>
      <c r="H42" s="48">
        <v>3191.518</v>
      </c>
      <c r="I42" s="48">
        <v>3194.4839999999999</v>
      </c>
      <c r="J42" s="48">
        <v>3198.9110000000001</v>
      </c>
    </row>
    <row r="43" spans="2:10" x14ac:dyDescent="0.2">
      <c r="B43" s="38" t="s">
        <v>6</v>
      </c>
      <c r="C43" s="47">
        <v>0.94707386132160098</v>
      </c>
      <c r="D43" s="47">
        <v>0.76204243469530897</v>
      </c>
      <c r="E43" s="47">
        <v>0.74348584138441698</v>
      </c>
      <c r="F43" s="39">
        <v>0.46380114087685098</v>
      </c>
      <c r="G43" s="47">
        <v>0.43021852389488702</v>
      </c>
      <c r="H43" s="47">
        <v>0.36504177791196701</v>
      </c>
      <c r="I43" s="47">
        <v>0.28183905476868398</v>
      </c>
      <c r="J43" s="47">
        <v>0.60692920805143202</v>
      </c>
    </row>
    <row r="44" spans="2:10" x14ac:dyDescent="0.2">
      <c r="B44" s="52" t="s">
        <v>23</v>
      </c>
      <c r="C44" s="48">
        <v>3078.7869999999998</v>
      </c>
      <c r="D44" s="48">
        <v>3085.55</v>
      </c>
      <c r="E44" s="48">
        <v>3087.1289999999999</v>
      </c>
      <c r="F44" s="49">
        <v>3077.4270000000001</v>
      </c>
      <c r="G44" s="48">
        <v>3079.6759999999999</v>
      </c>
      <c r="H44" s="48">
        <v>3079.92</v>
      </c>
      <c r="I44" s="48">
        <v>3076.2130000000002</v>
      </c>
      <c r="J44" s="48">
        <v>3076.5369999999998</v>
      </c>
    </row>
    <row r="45" spans="2:10" x14ac:dyDescent="0.2">
      <c r="B45" s="38" t="s">
        <v>6</v>
      </c>
      <c r="C45" s="47">
        <v>0.74254914933897798</v>
      </c>
      <c r="D45" s="47">
        <v>0.74630398802622</v>
      </c>
      <c r="E45" s="47">
        <v>0.57767027931860904</v>
      </c>
      <c r="F45" s="39">
        <v>0.115619610829731</v>
      </c>
      <c r="G45" s="47">
        <v>2.88750082418909E-2</v>
      </c>
      <c r="H45" s="47">
        <v>-0.18246341819124701</v>
      </c>
      <c r="I45" s="47">
        <v>-0.35359714479050702</v>
      </c>
      <c r="J45" s="47">
        <v>-2.89202635838425E-2</v>
      </c>
    </row>
    <row r="46" spans="2:10" x14ac:dyDescent="0.2">
      <c r="B46" s="54" t="s">
        <v>24</v>
      </c>
      <c r="C46" s="50">
        <v>2.9</v>
      </c>
      <c r="D46" s="50">
        <v>2.9666670000000002</v>
      </c>
      <c r="E46" s="50">
        <v>3.1</v>
      </c>
      <c r="F46" s="51">
        <v>3.2</v>
      </c>
      <c r="G46" s="50">
        <v>3.3156430000000001</v>
      </c>
      <c r="H46" s="50">
        <v>3.496702</v>
      </c>
      <c r="I46" s="50">
        <v>3.7023470000000001</v>
      </c>
      <c r="J46" s="50">
        <v>3.8254769999999998</v>
      </c>
    </row>
    <row r="47" spans="2:10" x14ac:dyDescent="0.2">
      <c r="B47" s="35"/>
      <c r="C47" s="35"/>
      <c r="D47" s="35"/>
      <c r="E47" s="35"/>
      <c r="F47" s="35"/>
      <c r="G47" s="35"/>
      <c r="H47" s="35"/>
      <c r="I47" s="35"/>
      <c r="J47" s="35"/>
    </row>
    <row r="48" spans="2:10" x14ac:dyDescent="0.2">
      <c r="B48" s="35" t="s">
        <v>25</v>
      </c>
      <c r="C48" s="35"/>
      <c r="D48" s="35"/>
      <c r="E48" s="35"/>
      <c r="F48" s="35"/>
      <c r="G48" s="47"/>
      <c r="H48" s="35"/>
      <c r="I48" s="35"/>
      <c r="J48" s="35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Roman,Regular"May 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2:K51"/>
  <sheetViews>
    <sheetView showGridLines="0" zoomScale="90" zoomScaleNormal="90" zoomScaleSheetLayoutView="106" zoomScalePageLayoutView="79" workbookViewId="0">
      <selection activeCell="B3" sqref="B3"/>
    </sheetView>
  </sheetViews>
  <sheetFormatPr defaultColWidth="9.140625" defaultRowHeight="12.75" x14ac:dyDescent="0.2"/>
  <cols>
    <col min="1" max="1" width="9.140625" style="35"/>
    <col min="2" max="2" width="40.42578125" style="35" customWidth="1"/>
    <col min="3" max="10" width="9.140625" style="35" customWidth="1"/>
    <col min="11" max="11" width="4.5703125" style="35" customWidth="1"/>
    <col min="12" max="16384" width="9.140625" style="35"/>
  </cols>
  <sheetData>
    <row r="2" spans="2:10" x14ac:dyDescent="0.2">
      <c r="B2" s="118" t="s">
        <v>33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">
      <c r="B3" s="64"/>
      <c r="C3" s="65"/>
      <c r="D3" s="65"/>
      <c r="E3" s="65"/>
      <c r="F3" s="65"/>
      <c r="G3" s="65"/>
      <c r="H3" s="65"/>
      <c r="I3" s="65"/>
      <c r="J3" s="65"/>
    </row>
    <row r="4" spans="2:10" x14ac:dyDescent="0.2">
      <c r="B4" s="118" t="s">
        <v>34</v>
      </c>
      <c r="C4" s="118"/>
      <c r="D4" s="118"/>
      <c r="E4" s="118"/>
      <c r="F4" s="118"/>
      <c r="G4" s="118"/>
      <c r="H4" s="118"/>
      <c r="I4" s="118"/>
      <c r="J4" s="118"/>
    </row>
    <row r="5" spans="2:10" x14ac:dyDescent="0.2">
      <c r="B5" s="145" t="s">
        <v>35</v>
      </c>
      <c r="C5" s="145"/>
      <c r="D5" s="145"/>
      <c r="E5" s="145"/>
      <c r="F5" s="145"/>
      <c r="G5" s="145"/>
      <c r="H5" s="145"/>
      <c r="I5" s="145"/>
      <c r="J5" s="145"/>
    </row>
    <row r="6" spans="2:10" ht="12.75" customHeight="1" x14ac:dyDescent="0.2">
      <c r="B6" s="8"/>
      <c r="C6" s="143" t="s">
        <v>3</v>
      </c>
      <c r="D6" s="143"/>
      <c r="E6" s="143"/>
      <c r="F6" s="144"/>
      <c r="G6" s="148" t="s">
        <v>4</v>
      </c>
      <c r="H6" s="143"/>
      <c r="I6" s="143"/>
      <c r="J6" s="143"/>
    </row>
    <row r="7" spans="2:10" ht="12.75" customHeight="1" x14ac:dyDescent="0.2">
      <c r="B7" s="1"/>
      <c r="C7" s="72">
        <v>2021</v>
      </c>
      <c r="D7" s="72">
        <v>2022</v>
      </c>
      <c r="E7" s="72">
        <v>2023</v>
      </c>
      <c r="F7" s="73">
        <v>2024</v>
      </c>
      <c r="G7" s="72">
        <v>2025</v>
      </c>
      <c r="H7" s="72">
        <v>2026</v>
      </c>
      <c r="I7" s="72">
        <v>2027</v>
      </c>
      <c r="J7" s="72">
        <v>2028</v>
      </c>
    </row>
    <row r="8" spans="2:10" x14ac:dyDescent="0.2">
      <c r="B8" s="4"/>
      <c r="C8" s="4"/>
      <c r="D8" s="4"/>
      <c r="E8" s="4"/>
      <c r="F8" s="74"/>
      <c r="G8" s="4"/>
      <c r="H8" s="4"/>
      <c r="I8" s="4"/>
      <c r="J8" s="4"/>
    </row>
    <row r="9" spans="2:10" x14ac:dyDescent="0.2">
      <c r="B9" s="75" t="s">
        <v>36</v>
      </c>
      <c r="C9" s="76">
        <v>355.53550000000001</v>
      </c>
      <c r="D9" s="76">
        <v>365.16545000000002</v>
      </c>
      <c r="E9" s="76">
        <v>384.06819999999999</v>
      </c>
      <c r="F9" s="77">
        <v>402.88065</v>
      </c>
      <c r="G9" s="76">
        <v>418.89822500000002</v>
      </c>
      <c r="H9" s="76">
        <v>436.40100000000001</v>
      </c>
      <c r="I9" s="76">
        <v>456.667125</v>
      </c>
      <c r="J9" s="76">
        <v>475.89962500000001</v>
      </c>
    </row>
    <row r="10" spans="2:10" x14ac:dyDescent="0.2">
      <c r="B10" s="75" t="s">
        <v>6</v>
      </c>
      <c r="C10" s="76">
        <v>8.7660008486266197</v>
      </c>
      <c r="D10" s="78">
        <v>2.7085762181273001</v>
      </c>
      <c r="E10" s="78">
        <v>5.1764891777138198</v>
      </c>
      <c r="F10" s="77">
        <v>4.8982055791132897</v>
      </c>
      <c r="G10" s="76">
        <v>3.9757618043953999</v>
      </c>
      <c r="H10" s="76">
        <v>4.1782881748902101</v>
      </c>
      <c r="I10" s="76">
        <v>4.6439226766208099</v>
      </c>
      <c r="J10" s="76">
        <v>4.2114921235024196</v>
      </c>
    </row>
    <row r="11" spans="2:10" x14ac:dyDescent="0.2">
      <c r="B11" s="105" t="s">
        <v>37</v>
      </c>
      <c r="C11" s="76">
        <v>168.46112500000001</v>
      </c>
      <c r="D11" s="76">
        <v>181.50215</v>
      </c>
      <c r="E11" s="76">
        <v>190.08417499999999</v>
      </c>
      <c r="F11" s="77">
        <v>199.87719999999999</v>
      </c>
      <c r="G11" s="76">
        <v>207.17282499999999</v>
      </c>
      <c r="H11" s="76">
        <v>215.72805</v>
      </c>
      <c r="I11" s="76">
        <v>224.62107499999999</v>
      </c>
      <c r="J11" s="76">
        <v>233.52057500000001</v>
      </c>
    </row>
    <row r="12" spans="2:10" x14ac:dyDescent="0.2">
      <c r="B12" s="75" t="s">
        <v>6</v>
      </c>
      <c r="C12" s="76">
        <v>7.2256875285729096</v>
      </c>
      <c r="D12" s="78">
        <v>7.7412667165792799</v>
      </c>
      <c r="E12" s="78">
        <v>4.7283324192027401</v>
      </c>
      <c r="F12" s="77">
        <v>5.1519412386644001</v>
      </c>
      <c r="G12" s="76">
        <v>3.6500536329306001</v>
      </c>
      <c r="H12" s="76">
        <v>4.1295111943373897</v>
      </c>
      <c r="I12" s="76">
        <v>4.1223313333616103</v>
      </c>
      <c r="J12" s="76">
        <v>3.9620057913087599</v>
      </c>
    </row>
    <row r="13" spans="2:10" x14ac:dyDescent="0.2">
      <c r="B13" s="75" t="s">
        <v>38</v>
      </c>
      <c r="C13" s="76">
        <v>41.052264999999998</v>
      </c>
      <c r="D13" s="76">
        <v>42.286732499999999</v>
      </c>
      <c r="E13" s="76">
        <v>45.192425</v>
      </c>
      <c r="F13" s="77">
        <v>47.813630000000003</v>
      </c>
      <c r="G13" s="76">
        <v>50.08079</v>
      </c>
      <c r="H13" s="76">
        <v>52.150737499999998</v>
      </c>
      <c r="I13" s="76">
        <v>54.066997499999999</v>
      </c>
      <c r="J13" s="76">
        <v>56.232059999999997</v>
      </c>
    </row>
    <row r="14" spans="2:10" x14ac:dyDescent="0.2">
      <c r="B14" s="75" t="s">
        <v>6</v>
      </c>
      <c r="C14" s="76">
        <v>2.6525274883550001</v>
      </c>
      <c r="D14" s="78">
        <v>3.0070630694798401</v>
      </c>
      <c r="E14" s="78">
        <v>6.8714046421061301</v>
      </c>
      <c r="F14" s="77">
        <v>5.80009813591548</v>
      </c>
      <c r="G14" s="76">
        <v>4.74166048467767</v>
      </c>
      <c r="H14" s="76">
        <v>4.1332165487005996</v>
      </c>
      <c r="I14" s="76">
        <v>3.6744638558562999</v>
      </c>
      <c r="J14" s="76">
        <v>4.0044067547860598</v>
      </c>
    </row>
    <row r="15" spans="2:10" x14ac:dyDescent="0.2">
      <c r="B15" s="79" t="s">
        <v>39</v>
      </c>
      <c r="C15" s="76">
        <v>25.943323500000002</v>
      </c>
      <c r="D15" s="76">
        <v>24.596317500000001</v>
      </c>
      <c r="E15" s="76">
        <v>25.134139000000001</v>
      </c>
      <c r="F15" s="77">
        <v>26.038451500000001</v>
      </c>
      <c r="G15" s="76">
        <v>27.185725999999999</v>
      </c>
      <c r="H15" s="76">
        <v>27.9679015</v>
      </c>
      <c r="I15" s="76">
        <v>29.172369750000001</v>
      </c>
      <c r="J15" s="76">
        <v>30.102369499999998</v>
      </c>
    </row>
    <row r="16" spans="2:10" x14ac:dyDescent="0.2">
      <c r="B16" s="75" t="s">
        <v>6</v>
      </c>
      <c r="C16" s="76">
        <v>11.677059180182701</v>
      </c>
      <c r="D16" s="78">
        <v>-5.1921104094469603</v>
      </c>
      <c r="E16" s="78">
        <v>2.1865935825555902</v>
      </c>
      <c r="F16" s="77">
        <v>3.5979450101712298</v>
      </c>
      <c r="G16" s="76">
        <v>4.4060780649724798</v>
      </c>
      <c r="H16" s="76">
        <v>2.8771550923451601</v>
      </c>
      <c r="I16" s="76">
        <v>4.3066093106771</v>
      </c>
      <c r="J16" s="76">
        <v>3.1879472184463298</v>
      </c>
    </row>
    <row r="17" spans="2:10" x14ac:dyDescent="0.2">
      <c r="B17" s="6" t="s">
        <v>40</v>
      </c>
      <c r="C17" s="76">
        <v>65.159807499999999</v>
      </c>
      <c r="D17" s="76">
        <v>70.318077500000001</v>
      </c>
      <c r="E17" s="76">
        <v>77.455632499999993</v>
      </c>
      <c r="F17" s="77">
        <v>80.417554999999993</v>
      </c>
      <c r="G17" s="76">
        <v>82.415972499999995</v>
      </c>
      <c r="H17" s="76">
        <v>85.317102500000004</v>
      </c>
      <c r="I17" s="76">
        <v>90.168414999999996</v>
      </c>
      <c r="J17" s="76">
        <v>94.115769999999998</v>
      </c>
    </row>
    <row r="18" spans="2:10" x14ac:dyDescent="0.2">
      <c r="B18" s="75" t="s">
        <v>6</v>
      </c>
      <c r="C18" s="76">
        <v>10.0139961819999</v>
      </c>
      <c r="D18" s="78">
        <v>7.9163370763487997</v>
      </c>
      <c r="E18" s="78">
        <v>10.150384159748899</v>
      </c>
      <c r="F18" s="77">
        <v>3.8240246763203398</v>
      </c>
      <c r="G18" s="76">
        <v>2.4850513050291099</v>
      </c>
      <c r="H18" s="76">
        <v>3.5201064939202</v>
      </c>
      <c r="I18" s="76">
        <v>5.6862133825981802</v>
      </c>
      <c r="J18" s="76">
        <v>4.3777579987404502</v>
      </c>
    </row>
    <row r="19" spans="2:10" x14ac:dyDescent="0.2">
      <c r="B19" s="75" t="s">
        <v>41</v>
      </c>
      <c r="C19" s="76">
        <v>22.347709999999999</v>
      </c>
      <c r="D19" s="76">
        <v>24.642250000000001</v>
      </c>
      <c r="E19" s="76">
        <v>28.38016</v>
      </c>
      <c r="F19" s="77">
        <v>29.421769999999999</v>
      </c>
      <c r="G19" s="76">
        <v>30.196459999999998</v>
      </c>
      <c r="H19" s="76">
        <v>32.426650000000002</v>
      </c>
      <c r="I19" s="76">
        <v>36.108559999999997</v>
      </c>
      <c r="J19" s="76">
        <v>39.770740000000004</v>
      </c>
    </row>
    <row r="20" spans="2:10" x14ac:dyDescent="0.2">
      <c r="B20" s="75" t="s">
        <v>6</v>
      </c>
      <c r="C20" s="76">
        <v>-2.0809599590582</v>
      </c>
      <c r="D20" s="78">
        <v>10.267450221969</v>
      </c>
      <c r="E20" s="78">
        <v>15.168704156479199</v>
      </c>
      <c r="F20" s="77">
        <v>3.6702048191412602</v>
      </c>
      <c r="G20" s="76">
        <v>2.6330502889527101</v>
      </c>
      <c r="H20" s="76">
        <v>7.3856008287064201</v>
      </c>
      <c r="I20" s="76">
        <v>11.354580260372201</v>
      </c>
      <c r="J20" s="76">
        <v>10.1421380415059</v>
      </c>
    </row>
    <row r="21" spans="2:10" x14ac:dyDescent="0.2">
      <c r="B21" s="75" t="s">
        <v>42</v>
      </c>
      <c r="C21" s="76">
        <v>31.07339</v>
      </c>
      <c r="D21" s="76">
        <v>32.750729999999997</v>
      </c>
      <c r="E21" s="76">
        <v>34.30715</v>
      </c>
      <c r="F21" s="77">
        <v>35.206339999999997</v>
      </c>
      <c r="G21" s="76">
        <v>35.441389999999998</v>
      </c>
      <c r="H21" s="76">
        <v>35.214440000000003</v>
      </c>
      <c r="I21" s="76">
        <v>36.223030000000001</v>
      </c>
      <c r="J21" s="76">
        <v>36.171889999999998</v>
      </c>
    </row>
    <row r="22" spans="2:10" x14ac:dyDescent="0.2">
      <c r="B22" s="75" t="s">
        <v>6</v>
      </c>
      <c r="C22" s="76">
        <v>23.670015780435001</v>
      </c>
      <c r="D22" s="78">
        <v>5.3979948760016097</v>
      </c>
      <c r="E22" s="78">
        <v>4.7523215513058901</v>
      </c>
      <c r="F22" s="77">
        <v>2.62099882969</v>
      </c>
      <c r="G22" s="76">
        <v>0.667635431572843</v>
      </c>
      <c r="H22" s="76">
        <v>-0.64035298841268395</v>
      </c>
      <c r="I22" s="76">
        <v>2.8641375526630601</v>
      </c>
      <c r="J22" s="76">
        <v>-0.141180900659065</v>
      </c>
    </row>
    <row r="23" spans="2:10" x14ac:dyDescent="0.2">
      <c r="B23" s="75" t="s">
        <v>43</v>
      </c>
      <c r="C23" s="76">
        <v>11.7387</v>
      </c>
      <c r="D23" s="76">
        <v>12.9251</v>
      </c>
      <c r="E23" s="76">
        <v>14.768319999999999</v>
      </c>
      <c r="F23" s="77">
        <v>15.78945</v>
      </c>
      <c r="G23" s="76">
        <v>16.778120000000001</v>
      </c>
      <c r="H23" s="76">
        <v>17.676010000000002</v>
      </c>
      <c r="I23" s="76">
        <v>17.836819999999999</v>
      </c>
      <c r="J23" s="76">
        <v>18.17314</v>
      </c>
    </row>
    <row r="24" spans="2:10" x14ac:dyDescent="0.2">
      <c r="B24" s="75" t="s">
        <v>6</v>
      </c>
      <c r="C24" s="76">
        <v>4.0668583931148703</v>
      </c>
      <c r="D24" s="78">
        <v>10.106740950871901</v>
      </c>
      <c r="E24" s="78">
        <v>14.2607794136989</v>
      </c>
      <c r="F24" s="77">
        <v>6.9143274251912201</v>
      </c>
      <c r="G24" s="76">
        <v>6.2615860590457597</v>
      </c>
      <c r="H24" s="76">
        <v>5.3515530941487999</v>
      </c>
      <c r="I24" s="76">
        <v>0.90976413794740996</v>
      </c>
      <c r="J24" s="76">
        <v>1.88553789296523</v>
      </c>
    </row>
    <row r="25" spans="2:10" x14ac:dyDescent="0.2">
      <c r="B25" s="75" t="s">
        <v>44</v>
      </c>
      <c r="C25" s="76">
        <v>77.596260000000001</v>
      </c>
      <c r="D25" s="76">
        <v>71.385339999999999</v>
      </c>
      <c r="E25" s="76">
        <v>72.900767500000001</v>
      </c>
      <c r="F25" s="77">
        <v>76.503084999999999</v>
      </c>
      <c r="G25" s="76">
        <v>80.635037499999996</v>
      </c>
      <c r="H25" s="76">
        <v>84.710319999999996</v>
      </c>
      <c r="I25" s="76">
        <v>88.864829999999998</v>
      </c>
      <c r="J25" s="76">
        <v>93.238147499999997</v>
      </c>
    </row>
    <row r="26" spans="2:10" x14ac:dyDescent="0.2">
      <c r="B26" s="75" t="s">
        <v>6</v>
      </c>
      <c r="C26" s="76">
        <v>12.5519739409315</v>
      </c>
      <c r="D26" s="78">
        <v>-8.0041486535562392</v>
      </c>
      <c r="E26" s="78">
        <v>2.1228833539211198</v>
      </c>
      <c r="F26" s="77">
        <v>4.9413985936430596</v>
      </c>
      <c r="G26" s="76">
        <v>5.4010272919059403</v>
      </c>
      <c r="H26" s="76">
        <v>5.0539847519758396</v>
      </c>
      <c r="I26" s="76">
        <v>4.9043729264627904</v>
      </c>
      <c r="J26" s="76">
        <v>4.9213142027053802</v>
      </c>
    </row>
    <row r="27" spans="2:10" x14ac:dyDescent="0.2">
      <c r="B27" s="75" t="s">
        <v>45</v>
      </c>
      <c r="C27" s="76">
        <v>4.2423159999999998</v>
      </c>
      <c r="D27" s="76">
        <v>4.2448689999999996</v>
      </c>
      <c r="E27" s="76">
        <v>4.4000459999999997</v>
      </c>
      <c r="F27" s="77">
        <v>4.5932182499999996</v>
      </c>
      <c r="G27" s="76">
        <v>4.7789217500000003</v>
      </c>
      <c r="H27" s="76">
        <v>4.9453882499999997</v>
      </c>
      <c r="I27" s="76">
        <v>5.1114949999999997</v>
      </c>
      <c r="J27" s="76">
        <v>5.2742385000000001</v>
      </c>
    </row>
    <row r="28" spans="2:10" x14ac:dyDescent="0.2">
      <c r="B28" s="75" t="s">
        <v>6</v>
      </c>
      <c r="C28" s="76">
        <v>7.1225643867992998</v>
      </c>
      <c r="D28" s="78">
        <v>6.0179392577075497E-2</v>
      </c>
      <c r="E28" s="78">
        <v>3.6556369584079098</v>
      </c>
      <c r="F28" s="77">
        <v>4.3902325112055598</v>
      </c>
      <c r="G28" s="76">
        <v>4.04299316715466</v>
      </c>
      <c r="H28" s="76">
        <v>3.4833485189415199</v>
      </c>
      <c r="I28" s="76">
        <v>3.3588212209627799</v>
      </c>
      <c r="J28" s="76">
        <v>3.1838728199871098</v>
      </c>
    </row>
    <row r="29" spans="2:10" x14ac:dyDescent="0.2">
      <c r="B29" s="6" t="s">
        <v>46</v>
      </c>
      <c r="C29" s="76">
        <v>26.919544999999999</v>
      </c>
      <c r="D29" s="76">
        <v>29.168037500000001</v>
      </c>
      <c r="E29" s="76">
        <v>31.099012500000001</v>
      </c>
      <c r="F29" s="77">
        <v>32.362485</v>
      </c>
      <c r="G29" s="76">
        <v>33.3710375</v>
      </c>
      <c r="H29" s="76">
        <v>34.418475000000001</v>
      </c>
      <c r="I29" s="76">
        <v>35.338072500000003</v>
      </c>
      <c r="J29" s="76">
        <v>36.583552500000003</v>
      </c>
    </row>
    <row r="30" spans="2:10" x14ac:dyDescent="0.2">
      <c r="B30" s="80" t="s">
        <v>6</v>
      </c>
      <c r="C30" s="81">
        <v>5.2304564448196302</v>
      </c>
      <c r="D30" s="82">
        <v>8.3526393183837193</v>
      </c>
      <c r="E30" s="82">
        <v>6.6201745660810998</v>
      </c>
      <c r="F30" s="83">
        <v>4.0627415420344901</v>
      </c>
      <c r="G30" s="81">
        <v>3.1164247739319202</v>
      </c>
      <c r="H30" s="81">
        <v>3.1387621676431201</v>
      </c>
      <c r="I30" s="81">
        <v>2.6718136117303199</v>
      </c>
      <c r="J30" s="81">
        <v>3.5244706682856002</v>
      </c>
    </row>
    <row r="31" spans="2:10" x14ac:dyDescent="0.2">
      <c r="B31" s="6"/>
      <c r="C31" s="3"/>
      <c r="D31" s="3"/>
      <c r="E31" s="3"/>
      <c r="F31" s="3"/>
      <c r="G31" s="3"/>
      <c r="H31" s="3"/>
      <c r="I31" s="3"/>
      <c r="J31" s="3"/>
    </row>
    <row r="32" spans="2:10" x14ac:dyDescent="0.2">
      <c r="B32" s="147" t="s">
        <v>47</v>
      </c>
      <c r="C32" s="147"/>
      <c r="D32" s="147"/>
      <c r="E32" s="147"/>
      <c r="F32" s="147"/>
      <c r="G32" s="147"/>
      <c r="H32" s="147"/>
      <c r="I32" s="147"/>
      <c r="J32" s="147"/>
    </row>
    <row r="33" spans="2:10" x14ac:dyDescent="0.2">
      <c r="B33" s="146" t="s">
        <v>48</v>
      </c>
      <c r="C33" s="146"/>
      <c r="D33" s="146"/>
      <c r="E33" s="146"/>
      <c r="F33" s="146"/>
      <c r="G33" s="146"/>
      <c r="H33" s="146"/>
      <c r="I33" s="146"/>
      <c r="J33" s="146"/>
    </row>
    <row r="34" spans="2:10" x14ac:dyDescent="0.2">
      <c r="B34" s="8"/>
      <c r="C34" s="143" t="s">
        <v>3</v>
      </c>
      <c r="D34" s="143"/>
      <c r="E34" s="143"/>
      <c r="F34" s="144"/>
      <c r="G34" s="143" t="s">
        <v>4</v>
      </c>
      <c r="H34" s="143"/>
      <c r="I34" s="143"/>
      <c r="J34" s="143"/>
    </row>
    <row r="35" spans="2:10" x14ac:dyDescent="0.2">
      <c r="B35" s="1"/>
      <c r="C35" s="72">
        <v>2021</v>
      </c>
      <c r="D35" s="72">
        <v>2022</v>
      </c>
      <c r="E35" s="72">
        <v>2023</v>
      </c>
      <c r="F35" s="73">
        <v>2024</v>
      </c>
      <c r="G35" s="72">
        <v>2025</v>
      </c>
      <c r="H35" s="72">
        <v>2026</v>
      </c>
      <c r="I35" s="72">
        <v>2027</v>
      </c>
      <c r="J35" s="72">
        <v>2028</v>
      </c>
    </row>
    <row r="36" spans="2:10" x14ac:dyDescent="0.2">
      <c r="B36" s="79" t="s">
        <v>70</v>
      </c>
      <c r="C36" s="12">
        <v>338.03530000000001</v>
      </c>
      <c r="D36" s="12">
        <v>350.42219999999998</v>
      </c>
      <c r="E36" s="12">
        <v>340.65530000000001</v>
      </c>
      <c r="F36" s="84">
        <v>342.61279999999999</v>
      </c>
      <c r="G36" s="12">
        <v>351.7724</v>
      </c>
      <c r="H36" s="12">
        <v>354.90960000000001</v>
      </c>
      <c r="I36" s="12">
        <v>361.56689999999998</v>
      </c>
      <c r="J36" s="12">
        <v>372.94650000000001</v>
      </c>
    </row>
    <row r="37" spans="2:10" x14ac:dyDescent="0.2">
      <c r="B37" s="75" t="s">
        <v>6</v>
      </c>
      <c r="C37" s="76">
        <v>7.1414353804930304</v>
      </c>
      <c r="D37" s="76">
        <v>3.66438061350396</v>
      </c>
      <c r="E37" s="76">
        <v>-2.7871807208561399</v>
      </c>
      <c r="F37" s="77">
        <v>0.57462778356889199</v>
      </c>
      <c r="G37" s="76">
        <v>2.67345528246463</v>
      </c>
      <c r="H37" s="76">
        <v>0.89182664700244696</v>
      </c>
      <c r="I37" s="76">
        <v>1.87577343639056</v>
      </c>
      <c r="J37" s="76">
        <v>3.1473013707836701</v>
      </c>
    </row>
    <row r="38" spans="2:10" s="46" customFormat="1" x14ac:dyDescent="0.2">
      <c r="B38" s="75" t="s">
        <v>64</v>
      </c>
      <c r="C38" s="85">
        <v>5.8816079999999999</v>
      </c>
      <c r="D38" s="85">
        <v>5.903975</v>
      </c>
      <c r="E38" s="85">
        <v>5.9304049999999995</v>
      </c>
      <c r="F38" s="103">
        <v>5.9609750000000004</v>
      </c>
      <c r="G38" s="85">
        <v>5.9493</v>
      </c>
      <c r="H38" s="85">
        <v>5.9671000000000003</v>
      </c>
      <c r="I38" s="85">
        <v>5.9829999999999997</v>
      </c>
      <c r="J38" s="85">
        <v>5.9980000000000002</v>
      </c>
    </row>
    <row r="39" spans="2:10" x14ac:dyDescent="0.2">
      <c r="B39" s="75" t="s">
        <v>6</v>
      </c>
      <c r="C39" s="76">
        <v>-0.26735623900464578</v>
      </c>
      <c r="D39" s="76">
        <v>0.3802871595658841</v>
      </c>
      <c r="E39" s="76">
        <v>0.44766449722430934</v>
      </c>
      <c r="F39" s="77">
        <v>0.51547912832261567</v>
      </c>
      <c r="G39" s="76">
        <v>0.31023959264191397</v>
      </c>
      <c r="H39" s="76">
        <v>0.29919486326122002</v>
      </c>
      <c r="I39" s="76">
        <v>0.26646109500425502</v>
      </c>
      <c r="J39" s="76">
        <v>0.25071034598027597</v>
      </c>
    </row>
    <row r="40" spans="2:10" x14ac:dyDescent="0.2">
      <c r="B40" s="75" t="s">
        <v>62</v>
      </c>
      <c r="C40" s="100">
        <v>60449</v>
      </c>
      <c r="D40" s="100">
        <v>61851</v>
      </c>
      <c r="E40" s="100">
        <v>64763</v>
      </c>
      <c r="F40" s="101">
        <v>67586</v>
      </c>
      <c r="G40" s="100">
        <v>70411.346713058607</v>
      </c>
      <c r="H40" s="100">
        <v>73134.520956578504</v>
      </c>
      <c r="I40" s="100">
        <v>76327.448604378995</v>
      </c>
      <c r="J40" s="100">
        <v>79343.051850616801</v>
      </c>
    </row>
    <row r="41" spans="2:10" ht="15" x14ac:dyDescent="0.25">
      <c r="B41" s="75" t="s">
        <v>6</v>
      </c>
      <c r="C41" s="90">
        <v>9.0736899070984034</v>
      </c>
      <c r="D41" s="90">
        <v>2.2999999999999998</v>
      </c>
      <c r="E41" s="90">
        <v>4.7</v>
      </c>
      <c r="F41" s="77">
        <v>4.4000000000000004</v>
      </c>
      <c r="G41" s="76">
        <v>3.6541854816009902</v>
      </c>
      <c r="H41" s="76">
        <v>3.86752188481409</v>
      </c>
      <c r="I41" s="76">
        <v>4.3658283475955502</v>
      </c>
      <c r="J41" s="76">
        <v>3.95087652132628</v>
      </c>
    </row>
    <row r="42" spans="2:10" x14ac:dyDescent="0.2">
      <c r="B42" s="75" t="s">
        <v>76</v>
      </c>
      <c r="C42" s="76">
        <v>39.418345000000002</v>
      </c>
      <c r="D42" s="76">
        <v>47.429855000000003</v>
      </c>
      <c r="E42" s="76">
        <v>42.241549999999997</v>
      </c>
      <c r="F42" s="77">
        <v>43.576427500000001</v>
      </c>
      <c r="G42" s="76">
        <v>44.165059999999997</v>
      </c>
      <c r="H42" s="76">
        <v>44.454045000000001</v>
      </c>
      <c r="I42" s="76">
        <v>45.968895000000003</v>
      </c>
      <c r="J42" s="76">
        <v>47.075530000000001</v>
      </c>
    </row>
    <row r="43" spans="2:10" x14ac:dyDescent="0.2">
      <c r="B43" s="75" t="s">
        <v>6</v>
      </c>
      <c r="C43" s="76">
        <v>14.9360022037615</v>
      </c>
      <c r="D43" s="76">
        <v>20.324318537472799</v>
      </c>
      <c r="E43" s="76">
        <v>-10.9389012469045</v>
      </c>
      <c r="F43" s="77">
        <v>3.16010539385982</v>
      </c>
      <c r="G43" s="76">
        <v>1.35080485888843</v>
      </c>
      <c r="H43" s="76">
        <v>0.65432946315482299</v>
      </c>
      <c r="I43" s="76">
        <v>3.4076763993017898</v>
      </c>
      <c r="J43" s="76">
        <v>2.4073561046007201</v>
      </c>
    </row>
    <row r="44" spans="2:10" x14ac:dyDescent="0.2">
      <c r="B44" s="86" t="s">
        <v>77</v>
      </c>
      <c r="C44" s="76">
        <v>316.11720000000003</v>
      </c>
      <c r="D44" s="76">
        <v>317.73559999999998</v>
      </c>
      <c r="E44" s="76">
        <v>341.82662499999998</v>
      </c>
      <c r="F44" s="77">
        <v>359.30422499999997</v>
      </c>
      <c r="G44" s="76">
        <v>374.73315000000002</v>
      </c>
      <c r="H44" s="76">
        <v>391.94697500000001</v>
      </c>
      <c r="I44" s="76">
        <v>410.69822499999998</v>
      </c>
      <c r="J44" s="76">
        <v>428.82409999999999</v>
      </c>
    </row>
    <row r="45" spans="2:10" x14ac:dyDescent="0.2">
      <c r="B45" s="80" t="s">
        <v>6</v>
      </c>
      <c r="C45" s="81">
        <v>8.0427947178116597</v>
      </c>
      <c r="D45" s="81">
        <v>0.51196201914984696</v>
      </c>
      <c r="E45" s="81">
        <v>7.5820981344237399</v>
      </c>
      <c r="F45" s="83">
        <v>5.1130013643612298</v>
      </c>
      <c r="G45" s="81">
        <v>4.2941117655936401</v>
      </c>
      <c r="H45" s="81">
        <v>4.5936221548587204</v>
      </c>
      <c r="I45" s="81">
        <v>4.7841292817733798</v>
      </c>
      <c r="J45" s="81">
        <v>4.4134291060059896</v>
      </c>
    </row>
    <row r="46" spans="2:10" ht="12.75" customHeight="1" x14ac:dyDescent="0.2">
      <c r="B46" s="87" t="s">
        <v>63</v>
      </c>
      <c r="C46" s="88">
        <v>368.88040000000001</v>
      </c>
      <c r="D46" s="88">
        <v>400.62139999999999</v>
      </c>
      <c r="E46" s="88">
        <v>428.44709999999998</v>
      </c>
      <c r="F46" s="91">
        <v>451.28530000000001</v>
      </c>
      <c r="G46" s="88">
        <v>469.38740000000001</v>
      </c>
      <c r="H46" s="88">
        <v>486.36079999999998</v>
      </c>
      <c r="I46" s="88">
        <v>503.44319999999999</v>
      </c>
      <c r="J46" s="88">
        <v>516.51549999999997</v>
      </c>
    </row>
    <row r="47" spans="2:10" x14ac:dyDescent="0.2">
      <c r="B47" s="75" t="s">
        <v>6</v>
      </c>
      <c r="C47" s="76">
        <v>7.4600273485589499</v>
      </c>
      <c r="D47" s="76">
        <v>8.6046859632552994</v>
      </c>
      <c r="E47" s="76">
        <v>6.9456349560956996</v>
      </c>
      <c r="F47" s="77">
        <v>5.3304596996922102</v>
      </c>
      <c r="G47" s="76">
        <v>4.01123191914294</v>
      </c>
      <c r="H47" s="76">
        <v>3.6160749095523101</v>
      </c>
      <c r="I47" s="76">
        <v>3.5122896417638798</v>
      </c>
      <c r="J47" s="76">
        <v>2.59657891893265</v>
      </c>
    </row>
    <row r="48" spans="2:10" x14ac:dyDescent="0.2">
      <c r="B48" s="75" t="s">
        <v>71</v>
      </c>
      <c r="C48" s="92">
        <v>334.51400000000001</v>
      </c>
      <c r="D48" s="92">
        <v>339.74790000000002</v>
      </c>
      <c r="E48" s="92">
        <v>344.57080000000002</v>
      </c>
      <c r="F48" s="93">
        <v>354.07589999999999</v>
      </c>
      <c r="G48" s="89">
        <v>357.49939999999998</v>
      </c>
      <c r="H48" s="89">
        <v>362.9914</v>
      </c>
      <c r="I48" s="89">
        <v>368.4787</v>
      </c>
      <c r="J48" s="89">
        <v>374.10809999999998</v>
      </c>
    </row>
    <row r="49" spans="2:11" x14ac:dyDescent="0.2">
      <c r="B49" s="80" t="s">
        <v>6</v>
      </c>
      <c r="C49" s="81">
        <v>3.7347280651321499</v>
      </c>
      <c r="D49" s="81">
        <v>1.56462808731472</v>
      </c>
      <c r="E49" s="81">
        <v>1.4195525564690801</v>
      </c>
      <c r="F49" s="83">
        <v>2.7585332245216199</v>
      </c>
      <c r="G49" s="81">
        <v>0.96688308919075105</v>
      </c>
      <c r="H49" s="81">
        <v>1.53622635450576</v>
      </c>
      <c r="I49" s="81">
        <v>1.5116887066745901</v>
      </c>
      <c r="J49" s="81">
        <v>1.5277409521907199</v>
      </c>
    </row>
    <row r="51" spans="2:11" x14ac:dyDescent="0.2">
      <c r="B51" s="35" t="s">
        <v>53</v>
      </c>
      <c r="J51" s="66" t="s">
        <v>73</v>
      </c>
      <c r="K51" s="66"/>
    </row>
  </sheetData>
  <mergeCells count="9"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fitToHeight="0" orientation="portrait" r:id="rId1"/>
  <headerFooter>
    <oddHeader>&amp;L&amp;"Times New Roman,Regular"ECONOMIC OUTLOOK - WISCONSIN&amp;R&amp;"Times New Roman,Regular"May 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J48"/>
  <sheetViews>
    <sheetView showGridLines="0" zoomScale="90" zoomScaleNormal="90" zoomScaleSheetLayoutView="106" zoomScalePageLayoutView="76" workbookViewId="0">
      <selection activeCell="B2" sqref="B2:J2"/>
    </sheetView>
  </sheetViews>
  <sheetFormatPr defaultColWidth="9.140625" defaultRowHeight="12.75" x14ac:dyDescent="0.2"/>
  <cols>
    <col min="1" max="1" width="9.140625" style="5"/>
    <col min="2" max="2" width="33.85546875" style="5" customWidth="1"/>
    <col min="3" max="10" width="9.140625" style="5" customWidth="1"/>
    <col min="11" max="16384" width="9.140625" style="5"/>
  </cols>
  <sheetData>
    <row r="1" spans="2:10" x14ac:dyDescent="0.2">
      <c r="B1" s="149" t="s">
        <v>49</v>
      </c>
      <c r="C1" s="149"/>
      <c r="D1" s="149"/>
      <c r="E1" s="149"/>
      <c r="F1" s="149"/>
      <c r="G1" s="149"/>
      <c r="H1" s="149"/>
      <c r="I1" s="149"/>
      <c r="J1" s="149"/>
    </row>
    <row r="2" spans="2:10" x14ac:dyDescent="0.2">
      <c r="B2" s="151"/>
      <c r="C2" s="151"/>
      <c r="D2" s="151"/>
      <c r="E2" s="151"/>
      <c r="F2" s="151"/>
      <c r="G2" s="151"/>
      <c r="H2" s="151"/>
      <c r="I2" s="151"/>
      <c r="J2" s="151"/>
    </row>
    <row r="3" spans="2:10" x14ac:dyDescent="0.2">
      <c r="B3" s="149" t="s">
        <v>50</v>
      </c>
      <c r="C3" s="149"/>
      <c r="D3" s="149"/>
      <c r="E3" s="149"/>
      <c r="F3" s="149"/>
      <c r="G3" s="149"/>
      <c r="H3" s="149"/>
      <c r="I3" s="149"/>
      <c r="J3" s="149"/>
    </row>
    <row r="4" spans="2:10" x14ac:dyDescent="0.2">
      <c r="B4" s="151" t="s">
        <v>51</v>
      </c>
      <c r="C4" s="151"/>
      <c r="D4" s="151"/>
      <c r="E4" s="151"/>
      <c r="F4" s="151"/>
      <c r="G4" s="151"/>
      <c r="H4" s="151"/>
      <c r="I4" s="151"/>
      <c r="J4" s="151"/>
    </row>
    <row r="5" spans="2:10" x14ac:dyDescent="0.2">
      <c r="B5" s="9"/>
      <c r="C5" s="19" t="s">
        <v>3</v>
      </c>
      <c r="D5" s="19"/>
      <c r="E5" s="19"/>
      <c r="F5" s="20"/>
      <c r="G5" s="150" t="s">
        <v>4</v>
      </c>
      <c r="H5" s="150"/>
      <c r="I5" s="150"/>
      <c r="J5" s="150"/>
    </row>
    <row r="6" spans="2:10" x14ac:dyDescent="0.2">
      <c r="B6" s="2"/>
      <c r="C6" s="10" t="s">
        <v>65</v>
      </c>
      <c r="D6" s="10" t="s">
        <v>66</v>
      </c>
      <c r="E6" s="10" t="s">
        <v>67</v>
      </c>
      <c r="F6" s="21" t="s">
        <v>69</v>
      </c>
      <c r="G6" s="10" t="s">
        <v>72</v>
      </c>
      <c r="H6" s="10" t="s">
        <v>74</v>
      </c>
      <c r="I6" s="10" t="s">
        <v>75</v>
      </c>
      <c r="J6" s="10" t="s">
        <v>79</v>
      </c>
    </row>
    <row r="7" spans="2:10" x14ac:dyDescent="0.2">
      <c r="B7" s="4"/>
      <c r="C7" s="15"/>
      <c r="D7" s="15"/>
      <c r="E7" s="15"/>
      <c r="F7" s="16"/>
      <c r="G7" s="17"/>
      <c r="H7" s="17"/>
      <c r="I7" s="17"/>
      <c r="J7" s="17"/>
    </row>
    <row r="8" spans="2:10" x14ac:dyDescent="0.2">
      <c r="B8" s="6" t="s">
        <v>36</v>
      </c>
      <c r="C8" s="18">
        <v>398.8211</v>
      </c>
      <c r="D8" s="18">
        <v>400.5686</v>
      </c>
      <c r="E8" s="28">
        <v>404.2054</v>
      </c>
      <c r="F8" s="29">
        <v>407.92750000000001</v>
      </c>
      <c r="G8" s="18">
        <v>413.49239999999998</v>
      </c>
      <c r="H8" s="18">
        <v>418.2337</v>
      </c>
      <c r="I8" s="18">
        <v>420.16789999999997</v>
      </c>
      <c r="J8" s="18">
        <v>423.69889999999998</v>
      </c>
    </row>
    <row r="9" spans="2:10" x14ac:dyDescent="0.2">
      <c r="B9" s="32" t="s">
        <v>6</v>
      </c>
      <c r="C9" s="40">
        <v>5.6986808771042297</v>
      </c>
      <c r="D9" s="40">
        <v>4.9810961556504703</v>
      </c>
      <c r="E9" s="31">
        <v>4.7012079332511503</v>
      </c>
      <c r="F9" s="41">
        <v>4.2399201502957</v>
      </c>
      <c r="G9" s="40">
        <v>3.6786669511718202</v>
      </c>
      <c r="H9" s="40">
        <v>4.4100061762204898</v>
      </c>
      <c r="I9" s="40">
        <v>3.94910607329837</v>
      </c>
      <c r="J9" s="40">
        <v>3.8662262289254699</v>
      </c>
    </row>
    <row r="10" spans="2:10" x14ac:dyDescent="0.2">
      <c r="B10" s="42" t="s">
        <v>37</v>
      </c>
      <c r="C10" s="40">
        <v>198.5138</v>
      </c>
      <c r="D10" s="40">
        <v>198.3229</v>
      </c>
      <c r="E10" s="31">
        <v>200.17070000000001</v>
      </c>
      <c r="F10" s="41">
        <v>202.50139999999999</v>
      </c>
      <c r="G10" s="40">
        <v>204.2587</v>
      </c>
      <c r="H10" s="40">
        <v>206.37190000000001</v>
      </c>
      <c r="I10" s="40">
        <v>208.03700000000001</v>
      </c>
      <c r="J10" s="40">
        <v>210.02369999999999</v>
      </c>
    </row>
    <row r="11" spans="2:10" x14ac:dyDescent="0.2">
      <c r="B11" s="32" t="s">
        <v>6</v>
      </c>
      <c r="C11" s="40">
        <v>7.0686270279599599</v>
      </c>
      <c r="D11" s="40">
        <v>5.25151304798234</v>
      </c>
      <c r="E11" s="31">
        <v>4.3194685911787696</v>
      </c>
      <c r="F11" s="41">
        <v>4.0503302097897098</v>
      </c>
      <c r="G11" s="40">
        <v>2.8939549794523001</v>
      </c>
      <c r="H11" s="40">
        <v>4.0585328270209704</v>
      </c>
      <c r="I11" s="40">
        <v>3.9297959191829599</v>
      </c>
      <c r="J11" s="40">
        <v>3.71469036757277</v>
      </c>
    </row>
    <row r="12" spans="2:10" x14ac:dyDescent="0.2">
      <c r="B12" s="32" t="s">
        <v>38</v>
      </c>
      <c r="C12" s="40">
        <v>47.165970000000002</v>
      </c>
      <c r="D12" s="40">
        <v>47.342280000000002</v>
      </c>
      <c r="E12" s="31">
        <v>48.11985</v>
      </c>
      <c r="F12" s="41">
        <v>48.626420000000003</v>
      </c>
      <c r="G12" s="40">
        <v>49.222099999999998</v>
      </c>
      <c r="H12" s="40">
        <v>49.859299999999998</v>
      </c>
      <c r="I12" s="40">
        <v>50.408670000000001</v>
      </c>
      <c r="J12" s="40">
        <v>50.833089999999999</v>
      </c>
    </row>
    <row r="13" spans="2:10" x14ac:dyDescent="0.2">
      <c r="B13" s="32" t="s">
        <v>6</v>
      </c>
      <c r="C13" s="40">
        <v>7.4453922558899599</v>
      </c>
      <c r="D13" s="40">
        <v>5.9598540268512599</v>
      </c>
      <c r="E13" s="31">
        <v>5.3650971115815898</v>
      </c>
      <c r="F13" s="41">
        <v>4.5212475549728302</v>
      </c>
      <c r="G13" s="40">
        <v>4.3593506080760998</v>
      </c>
      <c r="H13" s="40">
        <v>5.3166429669209103</v>
      </c>
      <c r="I13" s="40">
        <v>4.7564986175143904</v>
      </c>
      <c r="J13" s="40">
        <v>4.5380062936979302</v>
      </c>
    </row>
    <row r="14" spans="2:10" x14ac:dyDescent="0.2">
      <c r="B14" s="43" t="s">
        <v>39</v>
      </c>
      <c r="C14" s="40">
        <v>25.129141000000001</v>
      </c>
      <c r="D14" s="40">
        <v>25.878595000000001</v>
      </c>
      <c r="E14" s="31">
        <v>26.645437999999999</v>
      </c>
      <c r="F14" s="41">
        <v>26.500632</v>
      </c>
      <c r="G14" s="40">
        <v>26.752510999999998</v>
      </c>
      <c r="H14" s="40">
        <v>27.755800000000001</v>
      </c>
      <c r="I14" s="40">
        <v>27.018929</v>
      </c>
      <c r="J14" s="40">
        <v>27.215664</v>
      </c>
    </row>
    <row r="15" spans="2:10" x14ac:dyDescent="0.2">
      <c r="B15" s="32" t="s">
        <v>6</v>
      </c>
      <c r="C15" s="40">
        <v>-0.71065233711328202</v>
      </c>
      <c r="D15" s="40">
        <v>4.6680903054775396</v>
      </c>
      <c r="E15" s="31">
        <v>6.2359327915768796</v>
      </c>
      <c r="F15" s="41">
        <v>4.2439738585950497</v>
      </c>
      <c r="G15" s="40">
        <v>6.46010940047654</v>
      </c>
      <c r="H15" s="40">
        <v>7.2538907154735304</v>
      </c>
      <c r="I15" s="40">
        <v>1.40170711399076</v>
      </c>
      <c r="J15" s="40">
        <v>2.6981696134642901</v>
      </c>
    </row>
    <row r="16" spans="2:10" s="3" customFormat="1" x14ac:dyDescent="0.2">
      <c r="B16" s="32" t="s">
        <v>40</v>
      </c>
      <c r="C16" s="40">
        <v>80.182910000000007</v>
      </c>
      <c r="D16" s="40">
        <v>80.434550000000002</v>
      </c>
      <c r="E16" s="31">
        <v>80.259590000000003</v>
      </c>
      <c r="F16" s="41">
        <v>80.793170000000003</v>
      </c>
      <c r="G16" s="40">
        <v>81.908720000000002</v>
      </c>
      <c r="H16" s="40">
        <v>82.655320000000003</v>
      </c>
      <c r="I16" s="40">
        <v>82.458590000000001</v>
      </c>
      <c r="J16" s="40">
        <v>82.641260000000003</v>
      </c>
    </row>
    <row r="17" spans="2:10" s="3" customFormat="1" x14ac:dyDescent="0.2">
      <c r="B17" s="32" t="s">
        <v>6</v>
      </c>
      <c r="C17" s="40">
        <v>6.1653227226590603</v>
      </c>
      <c r="D17" s="40">
        <v>4.2779410634140804</v>
      </c>
      <c r="E17" s="31">
        <v>3.1850611541101199</v>
      </c>
      <c r="F17" s="41">
        <v>1.7813878511124801</v>
      </c>
      <c r="G17" s="40">
        <v>2.1523414403393302</v>
      </c>
      <c r="H17" s="40">
        <v>2.7609652817104098</v>
      </c>
      <c r="I17" s="40">
        <v>2.7398594984100901</v>
      </c>
      <c r="J17" s="40">
        <v>2.2874334550804201</v>
      </c>
    </row>
    <row r="18" spans="2:10" x14ac:dyDescent="0.2">
      <c r="B18" s="32" t="s">
        <v>44</v>
      </c>
      <c r="C18" s="40">
        <v>75.550089999999997</v>
      </c>
      <c r="D18" s="40">
        <v>76.15146</v>
      </c>
      <c r="E18" s="31">
        <v>76.780079999999998</v>
      </c>
      <c r="F18" s="41">
        <v>77.530709999999999</v>
      </c>
      <c r="G18" s="40">
        <v>79.731049999999996</v>
      </c>
      <c r="H18" s="40">
        <v>80.136589999999998</v>
      </c>
      <c r="I18" s="40">
        <v>80.890129999999999</v>
      </c>
      <c r="J18" s="40">
        <v>81.782380000000003</v>
      </c>
    </row>
    <row r="19" spans="2:10" x14ac:dyDescent="0.2">
      <c r="B19" s="32" t="s">
        <v>6</v>
      </c>
      <c r="C19" s="40">
        <v>3.3829940582559201</v>
      </c>
      <c r="D19" s="40">
        <v>4.2172198307539297</v>
      </c>
      <c r="E19" s="31">
        <v>5.6814962876625899</v>
      </c>
      <c r="F19" s="41">
        <v>6.4939565610829799</v>
      </c>
      <c r="G19" s="40">
        <v>5.5340238509312201</v>
      </c>
      <c r="H19" s="40">
        <v>5.2331629623384597</v>
      </c>
      <c r="I19" s="40">
        <v>5.35301604270275</v>
      </c>
      <c r="J19" s="40">
        <v>5.4838527855607104</v>
      </c>
    </row>
    <row r="20" spans="2:10" x14ac:dyDescent="0.2">
      <c r="B20" s="32" t="s">
        <v>45</v>
      </c>
      <c r="C20" s="40">
        <v>4.523542</v>
      </c>
      <c r="D20" s="40">
        <v>4.5416129999999999</v>
      </c>
      <c r="E20" s="31">
        <v>4.6160750000000004</v>
      </c>
      <c r="F20" s="41">
        <v>4.691643</v>
      </c>
      <c r="G20" s="40">
        <v>4.7225539999999997</v>
      </c>
      <c r="H20" s="40">
        <v>4.7614700000000001</v>
      </c>
      <c r="I20" s="40">
        <v>4.794772</v>
      </c>
      <c r="J20" s="40">
        <v>4.8368909999999996</v>
      </c>
    </row>
    <row r="21" spans="2:10" x14ac:dyDescent="0.2">
      <c r="B21" s="32" t="s">
        <v>6</v>
      </c>
      <c r="C21" s="40">
        <v>3.6343034034165198</v>
      </c>
      <c r="D21" s="40">
        <v>3.9214587038320001</v>
      </c>
      <c r="E21" s="31">
        <v>4.5956772052199097</v>
      </c>
      <c r="F21" s="41">
        <v>5.3879298726083604</v>
      </c>
      <c r="G21" s="40">
        <v>4.3994728025074101</v>
      </c>
      <c r="H21" s="40">
        <v>4.8409452764909702</v>
      </c>
      <c r="I21" s="40">
        <v>3.8711892679386501</v>
      </c>
      <c r="J21" s="40">
        <v>3.0958877305881898</v>
      </c>
    </row>
    <row r="22" spans="2:10" x14ac:dyDescent="0.2">
      <c r="B22" s="32" t="s">
        <v>52</v>
      </c>
      <c r="C22" s="40">
        <v>32.244410000000002</v>
      </c>
      <c r="D22" s="40">
        <v>32.10277</v>
      </c>
      <c r="E22" s="31">
        <v>32.386240000000001</v>
      </c>
      <c r="F22" s="41">
        <v>32.716520000000003</v>
      </c>
      <c r="G22" s="40">
        <v>33.103290000000001</v>
      </c>
      <c r="H22" s="40">
        <v>33.306620000000002</v>
      </c>
      <c r="I22" s="40">
        <v>33.440179999999998</v>
      </c>
      <c r="J22" s="40">
        <v>33.634059999999998</v>
      </c>
    </row>
    <row r="23" spans="2:10" x14ac:dyDescent="0.2">
      <c r="B23" s="33" t="s">
        <v>6</v>
      </c>
      <c r="C23" s="34">
        <v>6.54033143256662</v>
      </c>
      <c r="D23" s="34">
        <v>4.0814229069605101</v>
      </c>
      <c r="E23" s="34">
        <v>3.05857614364069</v>
      </c>
      <c r="F23" s="44">
        <v>2.68165082704872</v>
      </c>
      <c r="G23" s="34">
        <v>2.6636554987360599</v>
      </c>
      <c r="H23" s="34">
        <v>3.7499879293905201</v>
      </c>
      <c r="I23" s="34">
        <v>3.2542833005622098</v>
      </c>
      <c r="J23" s="34">
        <v>2.8045158837186599</v>
      </c>
    </row>
    <row r="24" spans="2:10" x14ac:dyDescent="0.2">
      <c r="B24" s="45"/>
      <c r="C24" s="46"/>
      <c r="D24" s="46"/>
      <c r="E24" s="46"/>
      <c r="F24" s="46"/>
      <c r="G24" s="46"/>
      <c r="H24" s="46"/>
      <c r="I24" s="46"/>
      <c r="J24" s="46"/>
    </row>
    <row r="25" spans="2:10" s="14" customFormat="1" x14ac:dyDescent="0.2">
      <c r="B25" s="35" t="s">
        <v>53</v>
      </c>
      <c r="C25" s="30"/>
      <c r="D25" s="30"/>
      <c r="E25" s="30"/>
      <c r="F25" s="30"/>
      <c r="G25" s="30"/>
      <c r="H25" s="30"/>
      <c r="I25" s="30"/>
      <c r="J25" s="30"/>
    </row>
    <row r="26" spans="2:10" x14ac:dyDescent="0.2">
      <c r="B26" s="35"/>
      <c r="C26" s="35"/>
      <c r="D26" s="35"/>
      <c r="E26" s="35"/>
      <c r="F26" s="35"/>
      <c r="G26" s="35"/>
      <c r="H26" s="35"/>
      <c r="I26" s="35"/>
      <c r="J26" s="35"/>
    </row>
    <row r="27" spans="2:10" x14ac:dyDescent="0.2">
      <c r="B27" s="35"/>
      <c r="C27" s="35"/>
      <c r="D27" s="35"/>
      <c r="E27" s="35"/>
      <c r="F27" s="35"/>
      <c r="G27" s="35"/>
      <c r="H27" s="35"/>
      <c r="I27" s="35"/>
      <c r="J27" s="35"/>
    </row>
    <row r="28" spans="2:10" x14ac:dyDescent="0.2">
      <c r="B28" s="35"/>
      <c r="C28" s="35"/>
      <c r="D28" s="35"/>
      <c r="E28" s="35"/>
      <c r="F28" s="35"/>
      <c r="G28" s="35"/>
      <c r="H28" s="35"/>
      <c r="I28" s="35"/>
      <c r="J28" s="35"/>
    </row>
    <row r="29" spans="2:10" x14ac:dyDescent="0.2">
      <c r="B29" s="35"/>
      <c r="C29" s="35"/>
      <c r="D29" s="35"/>
      <c r="E29" s="35"/>
      <c r="F29" s="35"/>
      <c r="G29" s="35"/>
      <c r="H29" s="35"/>
      <c r="I29" s="35"/>
      <c r="J29" s="35"/>
    </row>
    <row r="30" spans="2:10" x14ac:dyDescent="0.2">
      <c r="B30" s="35"/>
      <c r="C30" s="35"/>
      <c r="D30" s="35"/>
      <c r="E30" s="35"/>
      <c r="F30" s="35"/>
      <c r="G30" s="35"/>
      <c r="H30" s="35"/>
      <c r="I30" s="35"/>
      <c r="J30" s="35"/>
    </row>
    <row r="31" spans="2:10" x14ac:dyDescent="0.2">
      <c r="B31" s="35"/>
      <c r="C31" s="35"/>
      <c r="D31" s="35"/>
      <c r="E31" s="35"/>
      <c r="F31" s="35"/>
      <c r="G31" s="35"/>
      <c r="H31" s="35"/>
      <c r="I31" s="35"/>
      <c r="J31" s="35"/>
    </row>
    <row r="32" spans="2:10" x14ac:dyDescent="0.2">
      <c r="B32" s="35"/>
      <c r="C32" s="35"/>
      <c r="D32" s="35"/>
      <c r="E32" s="35"/>
      <c r="F32" s="35"/>
      <c r="G32" s="35"/>
      <c r="H32" s="35"/>
      <c r="I32" s="35"/>
      <c r="J32" s="35"/>
    </row>
    <row r="33" spans="2:10" x14ac:dyDescent="0.2">
      <c r="B33" s="35"/>
      <c r="C33" s="35"/>
      <c r="D33" s="35"/>
      <c r="E33" s="35"/>
      <c r="F33" s="35"/>
      <c r="G33" s="35"/>
      <c r="H33" s="35"/>
      <c r="I33" s="35"/>
      <c r="J33" s="35"/>
    </row>
    <row r="34" spans="2:10" x14ac:dyDescent="0.2">
      <c r="B34" s="35"/>
      <c r="C34" s="35"/>
      <c r="D34" s="35"/>
      <c r="E34" s="35"/>
      <c r="F34" s="35"/>
      <c r="G34" s="35"/>
      <c r="H34" s="35"/>
      <c r="I34" s="35"/>
      <c r="J34" s="35"/>
    </row>
    <row r="35" spans="2:10" x14ac:dyDescent="0.2">
      <c r="B35" s="35"/>
      <c r="C35" s="35"/>
      <c r="D35" s="35"/>
      <c r="E35" s="35"/>
      <c r="F35" s="35"/>
      <c r="G35" s="35"/>
      <c r="H35" s="35"/>
      <c r="I35" s="35"/>
      <c r="J35" s="35"/>
    </row>
    <row r="36" spans="2:10" x14ac:dyDescent="0.2">
      <c r="B36" s="35"/>
      <c r="C36" s="35"/>
      <c r="D36" s="35"/>
      <c r="E36" s="35"/>
      <c r="F36" s="35"/>
      <c r="G36" s="35"/>
      <c r="H36" s="35"/>
      <c r="I36" s="35"/>
      <c r="J36" s="35"/>
    </row>
    <row r="37" spans="2:10" x14ac:dyDescent="0.2">
      <c r="B37" s="35"/>
      <c r="C37" s="35"/>
      <c r="D37" s="35"/>
      <c r="E37" s="35"/>
      <c r="F37" s="35"/>
      <c r="G37" s="35"/>
      <c r="H37" s="35"/>
      <c r="I37" s="35"/>
      <c r="J37" s="35"/>
    </row>
    <row r="38" spans="2:10" x14ac:dyDescent="0.2">
      <c r="B38" s="35"/>
      <c r="C38" s="35"/>
      <c r="D38" s="35"/>
      <c r="E38" s="35"/>
      <c r="F38" s="35"/>
      <c r="G38" s="35"/>
      <c r="H38" s="35"/>
      <c r="I38" s="35"/>
      <c r="J38" s="35"/>
    </row>
    <row r="39" spans="2:10" x14ac:dyDescent="0.2">
      <c r="B39" s="35"/>
      <c r="C39" s="35"/>
      <c r="D39" s="35"/>
      <c r="E39" s="35"/>
      <c r="F39" s="35"/>
      <c r="G39" s="35"/>
      <c r="H39" s="35"/>
      <c r="I39" s="35"/>
      <c r="J39" s="35"/>
    </row>
    <row r="40" spans="2:10" x14ac:dyDescent="0.2">
      <c r="B40" s="35"/>
      <c r="C40" s="35"/>
      <c r="D40" s="35"/>
      <c r="E40" s="35"/>
      <c r="F40" s="35"/>
      <c r="G40" s="35"/>
      <c r="H40" s="35"/>
      <c r="I40" s="35"/>
      <c r="J40" s="35"/>
    </row>
    <row r="41" spans="2:10" x14ac:dyDescent="0.2">
      <c r="B41" s="35"/>
      <c r="C41" s="35"/>
      <c r="D41" s="35"/>
      <c r="E41" s="35"/>
      <c r="F41" s="35"/>
      <c r="G41" s="35"/>
      <c r="H41" s="35"/>
      <c r="I41" s="35"/>
      <c r="J41" s="35"/>
    </row>
    <row r="42" spans="2:10" x14ac:dyDescent="0.2">
      <c r="B42" s="35"/>
      <c r="C42" s="35"/>
      <c r="D42" s="35"/>
      <c r="E42" s="35"/>
      <c r="F42" s="35"/>
      <c r="G42" s="35"/>
      <c r="H42" s="35"/>
      <c r="I42" s="35"/>
      <c r="J42" s="35"/>
    </row>
    <row r="43" spans="2:10" x14ac:dyDescent="0.2">
      <c r="B43" s="35"/>
      <c r="C43" s="35"/>
      <c r="D43" s="35"/>
      <c r="E43" s="35"/>
      <c r="F43" s="35"/>
      <c r="G43" s="35"/>
      <c r="H43" s="35"/>
      <c r="I43" s="35"/>
      <c r="J43" s="35"/>
    </row>
    <row r="44" spans="2:10" x14ac:dyDescent="0.2">
      <c r="B44" s="35"/>
      <c r="C44" s="35"/>
      <c r="D44" s="35"/>
      <c r="E44" s="35"/>
      <c r="F44" s="35"/>
      <c r="G44" s="35"/>
      <c r="H44" s="35"/>
      <c r="I44" s="35"/>
      <c r="J44" s="35"/>
    </row>
    <row r="45" spans="2:10" x14ac:dyDescent="0.2">
      <c r="B45" s="35"/>
      <c r="C45" s="35"/>
      <c r="D45" s="35"/>
      <c r="E45" s="35"/>
      <c r="F45" s="35"/>
      <c r="G45" s="35"/>
      <c r="H45" s="35"/>
      <c r="I45" s="35"/>
      <c r="J45" s="35"/>
    </row>
    <row r="46" spans="2:10" x14ac:dyDescent="0.2">
      <c r="B46" s="35"/>
      <c r="C46" s="35"/>
      <c r="D46" s="35"/>
      <c r="E46" s="35"/>
      <c r="F46" s="35"/>
      <c r="G46" s="35"/>
      <c r="H46" s="35"/>
      <c r="I46" s="35"/>
      <c r="J46" s="35"/>
    </row>
    <row r="47" spans="2:10" x14ac:dyDescent="0.2">
      <c r="B47" s="35"/>
      <c r="C47" s="35"/>
      <c r="D47" s="35"/>
      <c r="E47" s="35"/>
      <c r="F47" s="35"/>
      <c r="G47" s="35"/>
      <c r="H47" s="35"/>
      <c r="I47" s="35"/>
      <c r="J47" s="35"/>
    </row>
    <row r="48" spans="2:10" x14ac:dyDescent="0.2">
      <c r="B48" s="35"/>
      <c r="C48" s="35"/>
      <c r="D48" s="35"/>
      <c r="E48" s="35"/>
      <c r="F48" s="35"/>
      <c r="G48" s="35"/>
      <c r="H48" s="35"/>
      <c r="I48" s="35"/>
      <c r="J48" s="35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fitToHeight="0" orientation="portrait" r:id="rId1"/>
  <headerFooter>
    <oddHeader>&amp;L&amp;"Times New Roman,Regular"ECONOMIC OUTLOOK - WISCONSIN&amp;R&amp;"Times New Roman,Regular"May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C971-ADC9-4D7D-841A-B2F5568504E2}">
  <sheetPr>
    <tabColor theme="3" tint="0.79998168889431442"/>
    <pageSetUpPr fitToPage="1"/>
  </sheetPr>
  <dimension ref="B2:G15"/>
  <sheetViews>
    <sheetView showGridLines="0" zoomScaleNormal="100" zoomScaleSheetLayoutView="106" zoomScalePageLayoutView="76" workbookViewId="0">
      <selection activeCell="B13" sqref="B13"/>
    </sheetView>
  </sheetViews>
  <sheetFormatPr defaultColWidth="9.140625" defaultRowHeight="12.75" x14ac:dyDescent="0.2"/>
  <cols>
    <col min="1" max="1" width="9.140625" style="5"/>
    <col min="2" max="2" width="22.5703125" style="5" customWidth="1"/>
    <col min="3" max="4" width="14.5703125" style="5" customWidth="1"/>
    <col min="5" max="5" width="17" style="5" customWidth="1"/>
    <col min="6" max="6" width="18.5703125" style="5" customWidth="1"/>
    <col min="7" max="7" width="14.5703125" style="5" customWidth="1"/>
    <col min="8" max="16384" width="9.140625" style="5"/>
  </cols>
  <sheetData>
    <row r="2" spans="2:7" ht="12.75" customHeight="1" x14ac:dyDescent="0.2">
      <c r="B2" s="152" t="s">
        <v>54</v>
      </c>
      <c r="C2" s="152"/>
      <c r="D2" s="152"/>
      <c r="E2" s="152"/>
      <c r="F2" s="152"/>
      <c r="G2" s="152"/>
    </row>
    <row r="3" spans="2:7" ht="12.75" customHeight="1" x14ac:dyDescent="0.25">
      <c r="B3" s="112"/>
      <c r="C3" s="56"/>
      <c r="D3" s="56"/>
      <c r="E3" s="56"/>
      <c r="F3" s="56"/>
      <c r="G3" s="56"/>
    </row>
    <row r="4" spans="2:7" ht="12.75" customHeight="1" x14ac:dyDescent="0.2">
      <c r="B4" s="152" t="s">
        <v>82</v>
      </c>
      <c r="C4" s="152"/>
      <c r="D4" s="152"/>
      <c r="E4" s="152"/>
      <c r="F4" s="152"/>
      <c r="G4" s="152"/>
    </row>
    <row r="5" spans="2:7" ht="12.75" customHeight="1" x14ac:dyDescent="0.2">
      <c r="B5" s="153" t="s">
        <v>61</v>
      </c>
      <c r="C5" s="153"/>
      <c r="D5" s="153"/>
      <c r="E5" s="153"/>
      <c r="F5" s="153"/>
      <c r="G5" s="153"/>
    </row>
    <row r="6" spans="2:7" ht="17.25" x14ac:dyDescent="0.25">
      <c r="B6" s="57"/>
      <c r="C6" s="58" t="s">
        <v>68</v>
      </c>
      <c r="D6" s="58" t="s">
        <v>78</v>
      </c>
      <c r="E6" s="58" t="s">
        <v>55</v>
      </c>
      <c r="F6" s="58" t="s">
        <v>83</v>
      </c>
      <c r="G6" s="58" t="s">
        <v>56</v>
      </c>
    </row>
    <row r="7" spans="2:7" ht="17.25" x14ac:dyDescent="0.2">
      <c r="B7" s="59" t="s">
        <v>84</v>
      </c>
      <c r="C7" s="26">
        <v>7538.9610000000002</v>
      </c>
      <c r="D7" s="26">
        <v>7924.0209999999997</v>
      </c>
      <c r="E7" s="27">
        <f>D7/C7-1</f>
        <v>5.107600370926435E-2</v>
      </c>
      <c r="F7" s="26">
        <v>8219.2734289587934</v>
      </c>
      <c r="G7" s="26">
        <f>ROUND(D7-F7,0)</f>
        <v>-295</v>
      </c>
    </row>
    <row r="8" spans="2:7" ht="15" x14ac:dyDescent="0.2">
      <c r="B8" s="59" t="s">
        <v>57</v>
      </c>
      <c r="C8" s="26">
        <v>5593.38</v>
      </c>
      <c r="D8" s="26">
        <v>5742.4160000000002</v>
      </c>
      <c r="E8" s="27">
        <f t="shared" ref="E8:E11" si="0">D8/C8-1</f>
        <v>2.6645069707404101E-2</v>
      </c>
      <c r="F8" s="26">
        <v>5735.843648482356</v>
      </c>
      <c r="G8" s="26">
        <f t="shared" ref="G8:G11" si="1">ROUND(D8-F8,0)</f>
        <v>7</v>
      </c>
    </row>
    <row r="9" spans="2:7" ht="15" x14ac:dyDescent="0.2">
      <c r="B9" s="59" t="s">
        <v>58</v>
      </c>
      <c r="C9" s="26">
        <v>2154.0659999999998</v>
      </c>
      <c r="D9" s="26">
        <v>2151.7280000000001</v>
      </c>
      <c r="E9" s="27">
        <f t="shared" si="0"/>
        <v>-1.0853892127723475E-3</v>
      </c>
      <c r="F9" s="26">
        <v>2155.08</v>
      </c>
      <c r="G9" s="26">
        <f t="shared" si="1"/>
        <v>-3</v>
      </c>
    </row>
    <row r="10" spans="2:7" ht="15" x14ac:dyDescent="0.2">
      <c r="B10" s="59" t="s">
        <v>59</v>
      </c>
      <c r="C10" s="26">
        <f>C11-SUM(C7:C9)</f>
        <v>705.40300000000025</v>
      </c>
      <c r="D10" s="26">
        <f>D11-SUM(D7:D9)</f>
        <v>935.59339999999793</v>
      </c>
      <c r="E10" s="27">
        <f t="shared" si="0"/>
        <v>0.32632466831016815</v>
      </c>
      <c r="F10" s="26">
        <f>F11-SUM(F7:F9)</f>
        <v>924.12389621396869</v>
      </c>
      <c r="G10" s="26">
        <f t="shared" si="1"/>
        <v>11</v>
      </c>
    </row>
    <row r="11" spans="2:7" ht="17.25" x14ac:dyDescent="0.2">
      <c r="B11" s="60" t="s">
        <v>85</v>
      </c>
      <c r="C11" s="61">
        <v>15991.81</v>
      </c>
      <c r="D11" s="61">
        <v>16753.758399999999</v>
      </c>
      <c r="E11" s="62">
        <f t="shared" si="0"/>
        <v>4.7646163880136205E-2</v>
      </c>
      <c r="F11" s="61">
        <v>17034.320973655118</v>
      </c>
      <c r="G11" s="61">
        <f t="shared" si="1"/>
        <v>-281</v>
      </c>
    </row>
    <row r="12" spans="2:7" ht="15" x14ac:dyDescent="0.2">
      <c r="B12" s="113"/>
      <c r="C12" s="114"/>
      <c r="D12" s="114"/>
      <c r="E12" s="115"/>
      <c r="F12" s="114"/>
      <c r="G12" s="114"/>
    </row>
    <row r="13" spans="2:7" x14ac:dyDescent="0.2">
      <c r="B13" s="5" t="s">
        <v>60</v>
      </c>
    </row>
    <row r="14" spans="2:7" x14ac:dyDescent="0.2">
      <c r="B14" s="116" t="s">
        <v>86</v>
      </c>
      <c r="C14" s="117"/>
      <c r="D14" s="117"/>
      <c r="E14" s="117"/>
      <c r="F14" s="117"/>
      <c r="G14" s="117"/>
    </row>
    <row r="15" spans="2:7" ht="26.25" customHeight="1" x14ac:dyDescent="0.2">
      <c r="B15" s="154" t="s">
        <v>87</v>
      </c>
      <c r="C15" s="154"/>
      <c r="D15" s="154"/>
      <c r="E15" s="154"/>
      <c r="F15" s="154"/>
      <c r="G15" s="154"/>
    </row>
  </sheetData>
  <mergeCells count="4">
    <mergeCell ref="B2:G2"/>
    <mergeCell ref="B4:G4"/>
    <mergeCell ref="B5:G5"/>
    <mergeCell ref="B15:G15"/>
  </mergeCells>
  <printOptions horizontalCentered="1"/>
  <pageMargins left="0.25" right="0.25" top="0.75" bottom="0.75" header="0.3" footer="0.3"/>
  <pageSetup fitToHeight="0" orientation="portrait" r:id="rId1"/>
  <headerFooter>
    <oddHeader>&amp;L&amp;"Times New Roman,Regular"ECONOMIC OUTLOOK - WISCONSIN&amp;R&amp;"Times New Roman,Regular"May 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2025</_x002e_DocumentYear>
    <_dlc_DocId xmlns="bb65cc95-6d4e-4879-a879-9838761499af">33E6D4FPPFNA-16-7151</_dlc_DocId>
    <_dlc_DocIdUrl xmlns="bb65cc95-6d4e-4879-a879-9838761499af">
      <Url>https://revenue-auth-prod.wi.gov/_layouts/15/DocIdRedir.aspx?ID=33E6D4FPPFNA-16-7151</Url>
      <Description>33E6D4FPPFNA-16-7151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59f2e697326ac0f74a525bfdb730c8a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76ec75937db0315753b899b9ccf7cdd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592ADB-B438-4D26-8A8B-4C520C39AEAB}">
  <ds:schemaRefs>
    <ds:schemaRef ds:uri="1930334e-52c3-4a2e-81c7-073a558f4dda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64ad325-2162-4475-bd33-46bfaf620f1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18757B-D700-4311-BCE5-8B318E18A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591B3-A0C8-4D87-A03D-8D44C6053E13}"/>
</file>

<file path=customXml/itemProps4.xml><?xml version="1.0" encoding="utf-8"?>
<ds:datastoreItem xmlns:ds="http://schemas.openxmlformats.org/officeDocument/2006/customXml" ds:itemID="{0A0F4794-3FB7-41A7-ABED-4AD0B5A4A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1'!Print_Area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May 2025</dc:title>
  <dc:subject/>
  <dc:creator>Soria, Romina N;FTE;11/16/2005</dc:creator>
  <cp:keywords/>
  <dc:description/>
  <cp:lastModifiedBy>Grant, Tahan N - DOR</cp:lastModifiedBy>
  <cp:revision/>
  <cp:lastPrinted>2025-06-04T04:44:18Z</cp:lastPrinted>
  <dcterms:created xsi:type="dcterms:W3CDTF">1996-04-11T22:04:44Z</dcterms:created>
  <dcterms:modified xsi:type="dcterms:W3CDTF">2025-06-17T13:50:44Z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e6ddc6a3-2441-4fa1-8273-bb90aa1d24aa</vt:lpwstr>
  </property>
</Properties>
</file>