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gov-my.sharepoint.com/personal/romina_soria_wisconsin_gov/Documents/a_WEO_Forecast/"/>
    </mc:Choice>
  </mc:AlternateContent>
  <xr:revisionPtr revIDLastSave="0" documentId="8_{6551A964-D345-4584-BCD1-61A12CCE9964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Appendix 1" sheetId="20" r:id="rId1"/>
    <sheet name="Appendix 2" sheetId="21" r:id="rId2"/>
    <sheet name="Appendix 2 (y-o-y)" sheetId="36" r:id="rId3"/>
    <sheet name="Appendix 3" sheetId="9" r:id="rId4"/>
    <sheet name="Appendix 4" sheetId="17" r:id="rId5"/>
    <sheet name="Appendix 5" sheetId="39" r:id="rId6"/>
  </sheets>
  <externalReferences>
    <externalReference r:id="rId7"/>
  </externalReferences>
  <definedNames>
    <definedName name="_xlnm._FilterDatabase" localSheetId="4" hidden="1">'Appendix 4'!$B$1:$B$25</definedName>
    <definedName name="_xlnm._FilterDatabase" localSheetId="5" hidden="1">'Appendix 5'!$B$2:$B$11</definedName>
    <definedName name="_SC01">#REF!</definedName>
    <definedName name="a">#REF!</definedName>
    <definedName name="_xlnm.Print_Area" localSheetId="0">'Appendix 1'!$A$1:$J$48</definedName>
    <definedName name="_xlnm.Print_Area" localSheetId="3">'Appendix 3'!$B$2:$J$52</definedName>
    <definedName name="_xlnm.Print_Area" localSheetId="4">'Appendix 4'!$B$1:$J$25</definedName>
    <definedName name="_xlnm.Print_Area" localSheetId="5">'Appendix 5'!$B$2:$G$14</definedName>
    <definedName name="_xlnm.Database" localSheetId="2">#REF!</definedName>
    <definedName name="_xlnm.Database" localSheetId="5">#REF!</definedName>
    <definedName name="_xlnm.Database">#REF!</definedName>
    <definedName name="datat">#REF!</definedName>
    <definedName name="DRI_Mnemonics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41585.5810532407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ttt">#REF!</definedName>
    <definedName name="z" localSheetId="5">'[1]Appendix 3'!#REF!</definedName>
    <definedName name="z">'Appendix 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39" l="1"/>
  <c r="E11" i="39"/>
  <c r="F10" i="39"/>
  <c r="D10" i="39"/>
  <c r="C10" i="39"/>
  <c r="G9" i="39"/>
  <c r="E9" i="39"/>
  <c r="G8" i="39"/>
  <c r="E8" i="39"/>
  <c r="G7" i="39"/>
  <c r="E7" i="39"/>
  <c r="G10" i="39" l="1"/>
  <c r="E10" i="39"/>
</calcChain>
</file>

<file path=xl/sharedStrings.xml><?xml version="1.0" encoding="utf-8"?>
<sst xmlns="http://schemas.openxmlformats.org/spreadsheetml/2006/main" count="256" uniqueCount="86">
  <si>
    <t>Employment (Annual)</t>
  </si>
  <si>
    <t>Table 1. Wisconsin CES Employment Forecast: Industry Detail</t>
  </si>
  <si>
    <t>(Thousands of jobs)</t>
  </si>
  <si>
    <t>History</t>
  </si>
  <si>
    <t>Forecast</t>
  </si>
  <si>
    <t>Total Nonfarm</t>
  </si>
  <si>
    <t xml:space="preserve">  % Change</t>
  </si>
  <si>
    <t>Private Nonfarm</t>
  </si>
  <si>
    <t>Natural Resources &amp; Mining</t>
  </si>
  <si>
    <t>Construction</t>
  </si>
  <si>
    <t>Manufacturing</t>
  </si>
  <si>
    <t>Trade, Transportation &amp; Utilities</t>
  </si>
  <si>
    <t>Information</t>
  </si>
  <si>
    <t>Financial Activities</t>
  </si>
  <si>
    <t>Professional &amp; Business Services</t>
  </si>
  <si>
    <t>Education &amp; Health Services</t>
  </si>
  <si>
    <t>Leisure &amp; Hospitality</t>
  </si>
  <si>
    <t>Other Services</t>
  </si>
  <si>
    <t>Government</t>
  </si>
  <si>
    <t>Federal Government</t>
  </si>
  <si>
    <t>State &amp; Local Government</t>
  </si>
  <si>
    <t>Table 2. Wisconsin Household Survey Employment Measures</t>
  </si>
  <si>
    <t>Labor Force</t>
  </si>
  <si>
    <t>Employment</t>
  </si>
  <si>
    <t>Unemployment Rate (%)</t>
  </si>
  <si>
    <t>Source: Bureau of Labor Statistics</t>
  </si>
  <si>
    <t>Employment (Quarterly)</t>
  </si>
  <si>
    <t>Table 3. Wisconsin CES Employment Forecast: Industry Detail</t>
  </si>
  <si>
    <t>(Thousands of jobs, seasonally adjusted data, annual rate of change)</t>
  </si>
  <si>
    <t>Table 4. Wisconsin Household Survey Employment Measures</t>
  </si>
  <si>
    <t>Table 3b. Wisconsin CES Employment Forecast: Industry Detail</t>
  </si>
  <si>
    <t>(Thousands of jobs, year-over-year change)</t>
  </si>
  <si>
    <t>Table 4b. Wisconsin Household Survey Employment Measures</t>
  </si>
  <si>
    <t>Wisconsin Personal Income (Annual)</t>
  </si>
  <si>
    <t>Table 5. Wisconsin Personal Income by Major Source</t>
  </si>
  <si>
    <t>($ Billions)</t>
  </si>
  <si>
    <t>Total Personal Income</t>
  </si>
  <si>
    <t>Wages and Salaries</t>
  </si>
  <si>
    <t>Supplements to Wages and Salaries</t>
  </si>
  <si>
    <t>Proprietor's Income</t>
  </si>
  <si>
    <t>Property Income</t>
  </si>
  <si>
    <t>Personal Interest Income^</t>
  </si>
  <si>
    <t>Personal Dividend Income^</t>
  </si>
  <si>
    <t>Rental Income^</t>
  </si>
  <si>
    <t>Personal Current Transfer Receipts</t>
  </si>
  <si>
    <t>Residence Adjustment</t>
  </si>
  <si>
    <t>Contributions to Govt. Social Ins.</t>
  </si>
  <si>
    <t>Table 6. Wisconsin Related Income Measures</t>
  </si>
  <si>
    <t>(Different units)</t>
  </si>
  <si>
    <t>Wisconsin Personal Income (Quarterly)</t>
  </si>
  <si>
    <t>Table 7. Wisconsin Personal Income by Major Source</t>
  </si>
  <si>
    <t>($ Billions, seasonally adjusted, annual rate of change)</t>
  </si>
  <si>
    <t>Contributions to Government Social Ins.</t>
  </si>
  <si>
    <t>Source: Bureau of Economic Analysis</t>
  </si>
  <si>
    <t>General Purposes Revenues</t>
  </si>
  <si>
    <t>Annual Change</t>
  </si>
  <si>
    <t>Expected Revenues</t>
  </si>
  <si>
    <t>$ Difference</t>
  </si>
  <si>
    <t>Individual Income Tax</t>
  </si>
  <si>
    <t>General Sales Tax</t>
  </si>
  <si>
    <t>Corporate Franchise Tax</t>
  </si>
  <si>
    <t>Other Revenues</t>
  </si>
  <si>
    <t>Total GPR</t>
  </si>
  <si>
    <t>Source: Wisconsin Department of Revenue</t>
  </si>
  <si>
    <t>($ Millions)</t>
  </si>
  <si>
    <t>Per Capita Income ($)</t>
  </si>
  <si>
    <t>GDP ($ Billions)</t>
  </si>
  <si>
    <t>Population (Millions)</t>
  </si>
  <si>
    <t>2023:3</t>
  </si>
  <si>
    <t>2023:4</t>
  </si>
  <si>
    <t>2024:1</t>
  </si>
  <si>
    <t>2024:2</t>
  </si>
  <si>
    <t>2024:3</t>
  </si>
  <si>
    <t>FY2024</t>
  </si>
  <si>
    <t>2024:4</t>
  </si>
  <si>
    <t>Real Personal Income (2017 $ Billions)*</t>
  </si>
  <si>
    <t xml:space="preserve">Real GDP (chained 2017 $ Billions) </t>
  </si>
  <si>
    <t>2025:1</t>
  </si>
  <si>
    <t>*2023 values are forecasted</t>
  </si>
  <si>
    <t>2025:2</t>
  </si>
  <si>
    <t>2025:3</t>
  </si>
  <si>
    <t>Personal Tax &amp; Nontax Payments ($ Billions)</t>
  </si>
  <si>
    <t>Disposable Personal Income ($ Billions)</t>
  </si>
  <si>
    <t>Table 8. General Purposes Revenues, Fiscal Year-to-Date 2025 through October</t>
  </si>
  <si>
    <t>FY2025</t>
  </si>
  <si>
    <t xml:space="preserve">Expected Revenues are based on the Fiscal Year 2025 forecast published by the Wisconsin Department of Administration on November 20, 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</si>
</sst>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[h]:m"/>
    <numFmt numFmtId="166" formatCode="#,##0.0"/>
    <numFmt numFmtId="167" formatCode="0.0%"/>
    <numFmt numFmtId="168" formatCode="0.000"/>
    <numFmt numFmtId="169" formatCode="_(* #,##0_);_(* \(#,##0\);_(* &quot;-&quot;??_);_(@_)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 applyNumberFormat="0" applyFon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6" fillId="0" borderId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8" fillId="0" borderId="1" xfId="0" applyFont="1" applyFill="1" applyBorder="1"/>
    <xf numFmtId="0" fontId="8" fillId="0" borderId="1" xfId="0" applyFont="1" applyBorder="1"/>
    <xf numFmtId="0" fontId="8" fillId="0" borderId="0" xfId="0" applyFont="1" applyFill="1"/>
    <xf numFmtId="166" fontId="8" fillId="0" borderId="5" xfId="0" applyNumberFormat="1" applyFont="1" applyBorder="1"/>
    <xf numFmtId="0" fontId="8" fillId="0" borderId="0" xfId="0" applyFont="1" applyFill="1" applyBorder="1"/>
    <xf numFmtId="166" fontId="8" fillId="0" borderId="1" xfId="0" applyNumberFormat="1" applyFont="1" applyBorder="1"/>
    <xf numFmtId="166" fontId="8" fillId="0" borderId="2" xfId="0" applyNumberFormat="1" applyFont="1" applyBorder="1"/>
    <xf numFmtId="0" fontId="8" fillId="0" borderId="0" xfId="0" applyFont="1"/>
    <xf numFmtId="49" fontId="8" fillId="0" borderId="0" xfId="0" quotePrefix="1" applyNumberFormat="1" applyFont="1" applyFill="1" applyAlignment="1">
      <alignment horizontal="left"/>
    </xf>
    <xf numFmtId="166" fontId="8" fillId="0" borderId="0" xfId="0" applyNumberFormat="1" applyFont="1"/>
    <xf numFmtId="49" fontId="8" fillId="0" borderId="3" xfId="0" applyNumberFormat="1" applyFont="1" applyFill="1" applyBorder="1" applyAlignment="1">
      <alignment horizontal="centerContinuous"/>
    </xf>
    <xf numFmtId="49" fontId="8" fillId="0" borderId="3" xfId="0" applyNumberFormat="1" applyFont="1" applyBorder="1" applyAlignment="1">
      <alignment horizontal="centerContinuous"/>
    </xf>
    <xf numFmtId="49" fontId="8" fillId="0" borderId="1" xfId="0" applyNumberFormat="1" applyFont="1" applyBorder="1" applyAlignment="1">
      <alignment horizontal="right"/>
    </xf>
    <xf numFmtId="166" fontId="8" fillId="0" borderId="0" xfId="1" applyNumberFormat="1" applyFont="1"/>
    <xf numFmtId="166" fontId="8" fillId="0" borderId="5" xfId="1" applyNumberFormat="1" applyFont="1" applyBorder="1"/>
    <xf numFmtId="166" fontId="8" fillId="0" borderId="0" xfId="0" applyNumberFormat="1" applyFont="1" applyFill="1"/>
    <xf numFmtId="166" fontId="8" fillId="0" borderId="0" xfId="0" applyNumberFormat="1" applyFont="1" applyFill="1" applyBorder="1"/>
    <xf numFmtId="166" fontId="8" fillId="0" borderId="1" xfId="0" applyNumberFormat="1" applyFont="1" applyFill="1" applyBorder="1"/>
    <xf numFmtId="166" fontId="8" fillId="0" borderId="4" xfId="1" applyNumberFormat="1" applyFont="1" applyBorder="1"/>
    <xf numFmtId="0" fontId="8" fillId="0" borderId="0" xfId="0" applyFont="1" applyBorder="1"/>
    <xf numFmtId="49" fontId="8" fillId="0" borderId="3" xfId="0" applyNumberFormat="1" applyFont="1" applyBorder="1" applyAlignment="1">
      <alignment horizontal="right"/>
    </xf>
    <xf numFmtId="49" fontId="8" fillId="0" borderId="4" xfId="0" quotePrefix="1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right"/>
    </xf>
    <xf numFmtId="164" fontId="8" fillId="0" borderId="0" xfId="0" applyNumberFormat="1" applyFont="1" applyAlignment="1"/>
    <xf numFmtId="0" fontId="8" fillId="0" borderId="3" xfId="0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49" fontId="8" fillId="0" borderId="2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center" wrapText="1"/>
    </xf>
    <xf numFmtId="49" fontId="8" fillId="2" borderId="0" xfId="0" applyNumberFormat="1" applyFont="1" applyFill="1" applyBorder="1" applyAlignment="1">
      <alignment horizontal="center" wrapText="1"/>
    </xf>
    <xf numFmtId="0" fontId="0" fillId="2" borderId="0" xfId="0" applyFill="1"/>
    <xf numFmtId="166" fontId="12" fillId="0" borderId="0" xfId="0" applyNumberFormat="1" applyFont="1" applyAlignment="1">
      <alignment horizontal="right" vertical="center"/>
    </xf>
    <xf numFmtId="167" fontId="12" fillId="0" borderId="0" xfId="0" applyNumberFormat="1" applyFont="1" applyAlignment="1">
      <alignment horizontal="right" vertical="center"/>
    </xf>
    <xf numFmtId="164" fontId="8" fillId="0" borderId="0" xfId="0" applyNumberFormat="1" applyFont="1" applyBorder="1" applyAlignment="1"/>
    <xf numFmtId="164" fontId="8" fillId="0" borderId="5" xfId="0" applyNumberFormat="1" applyFont="1" applyBorder="1" applyAlignment="1"/>
    <xf numFmtId="164" fontId="8" fillId="2" borderId="0" xfId="0" applyNumberFormat="1" applyFont="1" applyFill="1" applyBorder="1"/>
    <xf numFmtId="164" fontId="8" fillId="2" borderId="0" xfId="0" applyNumberFormat="1" applyFont="1" applyFill="1" applyBorder="1" applyAlignment="1"/>
    <xf numFmtId="49" fontId="8" fillId="2" borderId="0" xfId="0" quotePrefix="1" applyNumberFormat="1" applyFont="1" applyFill="1" applyAlignment="1">
      <alignment horizontal="left"/>
    </xf>
    <xf numFmtId="49" fontId="8" fillId="2" borderId="1" xfId="0" quotePrefix="1" applyNumberFormat="1" applyFont="1" applyFill="1" applyBorder="1" applyAlignment="1">
      <alignment horizontal="left"/>
    </xf>
    <xf numFmtId="164" fontId="8" fillId="2" borderId="1" xfId="0" applyNumberFormat="1" applyFont="1" applyFill="1" applyBorder="1" applyAlignment="1"/>
    <xf numFmtId="0" fontId="8" fillId="2" borderId="0" xfId="0" applyFont="1" applyFill="1"/>
    <xf numFmtId="49" fontId="8" fillId="2" borderId="3" xfId="0" applyNumberFormat="1" applyFont="1" applyFill="1" applyBorder="1" applyAlignment="1">
      <alignment horizontal="centerContinuous"/>
    </xf>
    <xf numFmtId="0" fontId="8" fillId="2" borderId="1" xfId="0" applyFont="1" applyFill="1" applyBorder="1"/>
    <xf numFmtId="166" fontId="8" fillId="2" borderId="0" xfId="0" applyNumberFormat="1" applyFont="1" applyFill="1" applyBorder="1"/>
    <xf numFmtId="166" fontId="8" fillId="2" borderId="5" xfId="0" applyNumberFormat="1" applyFont="1" applyFill="1" applyBorder="1"/>
    <xf numFmtId="164" fontId="8" fillId="2" borderId="0" xfId="0" applyNumberFormat="1" applyFont="1" applyFill="1" applyAlignment="1"/>
    <xf numFmtId="164" fontId="8" fillId="2" borderId="5" xfId="0" applyNumberFormat="1" applyFont="1" applyFill="1" applyBorder="1" applyAlignment="1"/>
    <xf numFmtId="49" fontId="8" fillId="2" borderId="0" xfId="0" applyNumberFormat="1" applyFont="1" applyFill="1"/>
    <xf numFmtId="49" fontId="8" fillId="2" borderId="0" xfId="0" applyNumberFormat="1" applyFont="1" applyFill="1" applyAlignment="1">
      <alignment horizontal="left"/>
    </xf>
    <xf numFmtId="164" fontId="8" fillId="2" borderId="2" xfId="0" applyNumberFormat="1" applyFont="1" applyFill="1" applyBorder="1" applyAlignment="1"/>
    <xf numFmtId="0" fontId="8" fillId="2" borderId="3" xfId="0" applyFont="1" applyFill="1" applyBorder="1"/>
    <xf numFmtId="0" fontId="8" fillId="2" borderId="0" xfId="0" applyFont="1" applyFill="1" applyBorder="1"/>
    <xf numFmtId="166" fontId="8" fillId="2" borderId="0" xfId="0" applyNumberFormat="1" applyFont="1" applyFill="1"/>
    <xf numFmtId="166" fontId="8" fillId="2" borderId="0" xfId="1" applyNumberFormat="1" applyFont="1" applyFill="1"/>
    <xf numFmtId="166" fontId="8" fillId="2" borderId="5" xfId="1" applyNumberFormat="1" applyFont="1" applyFill="1" applyBorder="1"/>
    <xf numFmtId="166" fontId="8" fillId="2" borderId="1" xfId="0" applyNumberFormat="1" applyFont="1" applyFill="1" applyBorder="1"/>
    <xf numFmtId="166" fontId="8" fillId="2" borderId="2" xfId="0" applyNumberFormat="1" applyFont="1" applyFill="1" applyBorder="1"/>
    <xf numFmtId="166" fontId="8" fillId="2" borderId="0" xfId="0" quotePrefix="1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right"/>
    </xf>
    <xf numFmtId="49" fontId="8" fillId="2" borderId="2" xfId="0" applyNumberFormat="1" applyFont="1" applyFill="1" applyBorder="1" applyAlignment="1">
      <alignment horizontal="right"/>
    </xf>
    <xf numFmtId="166" fontId="8" fillId="2" borderId="4" xfId="1" applyNumberFormat="1" applyFont="1" applyFill="1" applyBorder="1"/>
    <xf numFmtId="166" fontId="8" fillId="2" borderId="1" xfId="0" quotePrefix="1" applyNumberFormat="1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7" xfId="0" applyFont="1" applyBorder="1" applyAlignment="1">
      <alignment horizontal="right"/>
    </xf>
    <xf numFmtId="0" fontId="16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166" fontId="18" fillId="0" borderId="1" xfId="0" applyNumberFormat="1" applyFont="1" applyBorder="1" applyAlignment="1">
      <alignment horizontal="right" vertical="center"/>
    </xf>
    <xf numFmtId="167" fontId="18" fillId="0" borderId="1" xfId="0" applyNumberFormat="1" applyFont="1" applyBorder="1" applyAlignment="1">
      <alignment horizontal="right" vertical="center"/>
    </xf>
    <xf numFmtId="0" fontId="15" fillId="0" borderId="0" xfId="0" applyFont="1"/>
    <xf numFmtId="166" fontId="8" fillId="0" borderId="0" xfId="0" quotePrefix="1" applyNumberFormat="1" applyFont="1" applyFill="1" applyBorder="1" applyAlignment="1">
      <alignment horizontal="left"/>
    </xf>
    <xf numFmtId="166" fontId="8" fillId="0" borderId="1" xfId="0" quotePrefix="1" applyNumberFormat="1" applyFont="1" applyFill="1" applyBorder="1" applyAlignment="1">
      <alignment horizontal="left"/>
    </xf>
    <xf numFmtId="49" fontId="8" fillId="2" borderId="0" xfId="0" applyNumberFormat="1" applyFont="1" applyFill="1" applyBorder="1" applyAlignment="1">
      <alignment horizontal="centerContinuous" wrapText="1"/>
    </xf>
    <xf numFmtId="0" fontId="8" fillId="2" borderId="0" xfId="0" applyFont="1" applyFill="1" applyBorder="1" applyAlignment="1">
      <alignment horizontal="centerContinuous"/>
    </xf>
    <xf numFmtId="0" fontId="8" fillId="2" borderId="0" xfId="0" applyFont="1" applyFill="1" applyAlignment="1">
      <alignment horizontal="right"/>
    </xf>
    <xf numFmtId="166" fontId="20" fillId="0" borderId="0" xfId="0" applyNumberFormat="1" applyFont="1" applyAlignment="1">
      <alignment horizontal="right" vertical="center"/>
    </xf>
    <xf numFmtId="166" fontId="20" fillId="0" borderId="0" xfId="0" applyNumberFormat="1" applyFont="1" applyBorder="1" applyAlignment="1">
      <alignment horizontal="right" vertical="center"/>
    </xf>
    <xf numFmtId="166" fontId="20" fillId="0" borderId="5" xfId="0" applyNumberFormat="1" applyFont="1" applyBorder="1" applyAlignment="1">
      <alignment horizontal="right" vertical="center"/>
    </xf>
    <xf numFmtId="166" fontId="20" fillId="0" borderId="1" xfId="0" applyNumberFormat="1" applyFont="1" applyBorder="1" applyAlignment="1">
      <alignment horizontal="right" vertical="center"/>
    </xf>
    <xf numFmtId="166" fontId="20" fillId="0" borderId="2" xfId="0" applyNumberFormat="1" applyFont="1" applyBorder="1" applyAlignment="1">
      <alignment horizontal="right" vertic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5" xfId="0" applyFont="1" applyFill="1" applyBorder="1"/>
    <xf numFmtId="49" fontId="8" fillId="0" borderId="0" xfId="0" quotePrefix="1" applyNumberFormat="1" applyFont="1" applyFill="1" applyBorder="1" applyAlignment="1">
      <alignment horizontal="left"/>
    </xf>
    <xf numFmtId="164" fontId="8" fillId="0" borderId="0" xfId="0" applyNumberFormat="1" applyFont="1" applyFill="1" applyBorder="1"/>
    <xf numFmtId="164" fontId="8" fillId="0" borderId="5" xfId="0" applyNumberFormat="1" applyFont="1" applyFill="1" applyBorder="1"/>
    <xf numFmtId="164" fontId="8" fillId="0" borderId="0" xfId="0" applyNumberFormat="1" applyFont="1" applyFill="1" applyBorder="1" applyAlignment="1"/>
    <xf numFmtId="49" fontId="8" fillId="0" borderId="0" xfId="0" applyNumberFormat="1" applyFont="1" applyFill="1" applyBorder="1" applyAlignment="1">
      <alignment horizontal="left"/>
    </xf>
    <xf numFmtId="49" fontId="8" fillId="0" borderId="1" xfId="0" quotePrefix="1" applyNumberFormat="1" applyFont="1" applyFill="1" applyBorder="1" applyAlignment="1">
      <alignment horizontal="left"/>
    </xf>
    <xf numFmtId="164" fontId="8" fillId="0" borderId="1" xfId="0" applyNumberFormat="1" applyFont="1" applyFill="1" applyBorder="1"/>
    <xf numFmtId="164" fontId="8" fillId="0" borderId="1" xfId="0" applyNumberFormat="1" applyFont="1" applyFill="1" applyBorder="1" applyAlignment="1"/>
    <xf numFmtId="164" fontId="8" fillId="0" borderId="2" xfId="0" applyNumberFormat="1" applyFont="1" applyFill="1" applyBorder="1"/>
    <xf numFmtId="166" fontId="8" fillId="0" borderId="5" xfId="0" applyNumberFormat="1" applyFont="1" applyFill="1" applyBorder="1"/>
    <xf numFmtId="168" fontId="8" fillId="0" borderId="0" xfId="0" applyNumberFormat="1" applyFont="1" applyFill="1" applyBorder="1"/>
    <xf numFmtId="49" fontId="8" fillId="0" borderId="0" xfId="0" applyNumberFormat="1" applyFont="1" applyFill="1" applyBorder="1"/>
    <xf numFmtId="0" fontId="10" fillId="0" borderId="3" xfId="2" quotePrefix="1" applyFont="1" applyFill="1" applyBorder="1" applyAlignment="1" applyProtection="1">
      <alignment horizontal="left"/>
      <protection locked="0"/>
    </xf>
    <xf numFmtId="164" fontId="8" fillId="0" borderId="3" xfId="0" applyNumberFormat="1" applyFont="1" applyFill="1" applyBorder="1"/>
    <xf numFmtId="164" fontId="8" fillId="0" borderId="0" xfId="0" applyNumberFormat="1" applyFont="1" applyFill="1" applyBorder="1" applyAlignment="1">
      <alignment horizontal="right"/>
    </xf>
    <xf numFmtId="49" fontId="8" fillId="0" borderId="0" xfId="0" quotePrefix="1" applyNumberFormat="1" applyFont="1" applyFill="1" applyBorder="1"/>
    <xf numFmtId="164" fontId="5" fillId="0" borderId="0" xfId="3" applyNumberFormat="1" applyFill="1"/>
    <xf numFmtId="164" fontId="8" fillId="0" borderId="4" xfId="0" applyNumberFormat="1" applyFont="1" applyFill="1" applyBorder="1"/>
    <xf numFmtId="164" fontId="19" fillId="0" borderId="0" xfId="3" applyNumberFormat="1" applyFont="1" applyFill="1" applyBorder="1"/>
    <xf numFmtId="164" fontId="8" fillId="0" borderId="5" xfId="0" applyNumberFormat="1" applyFont="1" applyFill="1" applyBorder="1" applyAlignment="1">
      <alignment horizontal="right"/>
    </xf>
    <xf numFmtId="0" fontId="8" fillId="0" borderId="2" xfId="0" applyFont="1" applyFill="1" applyBorder="1"/>
    <xf numFmtId="166" fontId="8" fillId="0" borderId="0" xfId="0" applyNumberFormat="1" applyFont="1" applyFill="1" applyBorder="1" applyAlignment="1">
      <alignment horizontal="right"/>
    </xf>
    <xf numFmtId="49" fontId="8" fillId="0" borderId="0" xfId="0" applyNumberFormat="1" applyFont="1" applyFill="1"/>
    <xf numFmtId="166" fontId="8" fillId="0" borderId="2" xfId="0" applyNumberFormat="1" applyFont="1" applyFill="1" applyBorder="1"/>
    <xf numFmtId="166" fontId="8" fillId="0" borderId="3" xfId="0" applyNumberFormat="1" applyFont="1" applyFill="1" applyBorder="1"/>
    <xf numFmtId="166" fontId="8" fillId="0" borderId="4" xfId="0" applyNumberFormat="1" applyFont="1" applyFill="1" applyBorder="1"/>
    <xf numFmtId="49" fontId="15" fillId="0" borderId="0" xfId="0" applyNumberFormat="1" applyFont="1" applyAlignment="1">
      <alignment horizontal="center" vertical="center" wrapText="1"/>
    </xf>
    <xf numFmtId="169" fontId="8" fillId="0" borderId="0" xfId="1" applyNumberFormat="1" applyFont="1" applyFill="1" applyBorder="1"/>
    <xf numFmtId="169" fontId="8" fillId="0" borderId="5" xfId="1" applyNumberFormat="1" applyFont="1" applyFill="1" applyBorder="1"/>
    <xf numFmtId="0" fontId="21" fillId="0" borderId="0" xfId="0" applyFont="1"/>
    <xf numFmtId="49" fontId="9" fillId="2" borderId="0" xfId="0" applyNumberFormat="1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49" fontId="8" fillId="2" borderId="0" xfId="0" applyNumberFormat="1" applyFont="1" applyFill="1" applyBorder="1" applyAlignment="1">
      <alignment horizontal="center" wrapText="1"/>
    </xf>
    <xf numFmtId="49" fontId="9" fillId="0" borderId="0" xfId="0" applyNumberFormat="1" applyFont="1" applyBorder="1" applyAlignment="1">
      <alignment horizontal="center" wrapText="1"/>
    </xf>
    <xf numFmtId="165" fontId="8" fillId="0" borderId="3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center"/>
    </xf>
    <xf numFmtId="165" fontId="8" fillId="0" borderId="6" xfId="0" applyNumberFormat="1" applyFont="1" applyBorder="1" applyAlignment="1">
      <alignment horizontal="center"/>
    </xf>
    <xf numFmtId="49" fontId="9" fillId="0" borderId="0" xfId="0" quotePrefix="1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center" wrapText="1"/>
    </xf>
    <xf numFmtId="165" fontId="8" fillId="2" borderId="3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>
      <alignment horizontal="center"/>
    </xf>
    <xf numFmtId="165" fontId="8" fillId="2" borderId="6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center" wrapText="1"/>
    </xf>
    <xf numFmtId="165" fontId="8" fillId="0" borderId="3" xfId="0" applyNumberFormat="1" applyFont="1" applyFill="1" applyBorder="1" applyAlignment="1">
      <alignment horizontal="center"/>
    </xf>
    <xf numFmtId="165" fontId="8" fillId="0" borderId="4" xfId="0" applyNumberFormat="1" applyFont="1" applyFill="1" applyBorder="1" applyAlignment="1">
      <alignment horizontal="center"/>
    </xf>
    <xf numFmtId="49" fontId="9" fillId="2" borderId="0" xfId="0" quotePrefix="1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wrapText="1"/>
    </xf>
    <xf numFmtId="49" fontId="9" fillId="0" borderId="1" xfId="0" quotePrefix="1" applyNumberFormat="1" applyFont="1" applyFill="1" applyBorder="1" applyAlignment="1">
      <alignment horizontal="center"/>
    </xf>
    <xf numFmtId="49" fontId="9" fillId="0" borderId="0" xfId="0" quotePrefix="1" applyNumberFormat="1" applyFont="1" applyFill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49" fontId="8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</cellXfs>
  <cellStyles count="16">
    <cellStyle name="Comma 2" xfId="14" xr:uid="{F4D50F47-667F-48B6-B982-16A5502040D8}"/>
    <cellStyle name="Millares" xfId="1" builtinId="3"/>
    <cellStyle name="Normal" xfId="0" builtinId="0"/>
    <cellStyle name="Normal 2" xfId="3" xr:uid="{00000000-0005-0000-0000-000003000000}"/>
    <cellStyle name="Normal 3" xfId="5" xr:uid="{00000000-0005-0000-0000-000004000000}"/>
    <cellStyle name="Normal 3 2 2" xfId="9" xr:uid="{8FDE91EB-CC54-4BC8-9528-C45C0A00A1D8}"/>
    <cellStyle name="Normal 4" xfId="6" xr:uid="{00000000-0005-0000-0000-000005000000}"/>
    <cellStyle name="Normal 5" xfId="7" xr:uid="{00000000-0005-0000-0000-000006000000}"/>
    <cellStyle name="Normal 6" xfId="8" xr:uid="{49B02149-80EC-4CD7-9997-AB4DA6A85CA7}"/>
    <cellStyle name="Normal_App1" xfId="2" xr:uid="{00000000-0005-0000-0000-000007000000}"/>
    <cellStyle name="Percent 2" xfId="4" xr:uid="{00000000-0005-0000-0000-000009000000}"/>
    <cellStyle name="Percent 2 3" xfId="12" xr:uid="{44716E1D-45F0-4360-8D53-80C407DAF952}"/>
    <cellStyle name="Percent 2 3 2" xfId="15" xr:uid="{63FD6429-1A27-4861-ABC1-041A4C826398}"/>
    <cellStyle name="Percent 3" xfId="10" xr:uid="{91D06DB9-8C5F-4E98-A942-A930DFF65E19}"/>
    <cellStyle name="Percent 4" xfId="11" xr:uid="{0E02BA69-8421-4A50-A21A-846A01778AB7}"/>
    <cellStyle name="Percent 4 2" xfId="13" xr:uid="{E82B78C5-F049-42B7-98C0-CA8F913AEE0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2EC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SIM2024\Sim0524\May24_Tables_WEO%20Updated%20App%205.xlsx" TargetMode="External"/><Relationship Id="rId1" Type="http://schemas.openxmlformats.org/officeDocument/2006/relationships/externalLinkPath" Target="file:///W:\SIM2024\Sim0524\May24_Tables_WEO%20Updated%20App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endix 1"/>
      <sheetName val="Appendix 2"/>
      <sheetName val="Appendix 2 (y-o-y)"/>
      <sheetName val="Appendix 3"/>
      <sheetName val="Appendix 4"/>
      <sheetName val="Appendix 5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  <pageSetUpPr fitToPage="1"/>
  </sheetPr>
  <dimension ref="B2:J48"/>
  <sheetViews>
    <sheetView showGridLines="0" tabSelected="1" zoomScale="90" zoomScaleNormal="90" zoomScaleSheetLayoutView="80" zoomScalePageLayoutView="90" workbookViewId="0"/>
  </sheetViews>
  <sheetFormatPr baseColWidth="10" defaultColWidth="9.140625" defaultRowHeight="12.75" x14ac:dyDescent="0.2"/>
  <cols>
    <col min="1" max="1" width="9.140625" style="31"/>
    <col min="2" max="2" width="28.7109375" style="31" customWidth="1"/>
    <col min="3" max="10" width="9.140625" style="31" customWidth="1"/>
    <col min="11" max="16384" width="9.140625" style="31"/>
  </cols>
  <sheetData>
    <row r="2" spans="2:10" x14ac:dyDescent="0.2">
      <c r="B2" s="115" t="s">
        <v>0</v>
      </c>
      <c r="C2" s="115"/>
      <c r="D2" s="115"/>
      <c r="E2" s="115"/>
      <c r="F2" s="115"/>
      <c r="G2" s="115"/>
      <c r="H2" s="115"/>
      <c r="I2" s="115"/>
      <c r="J2" s="115"/>
    </row>
    <row r="3" spans="2:10" x14ac:dyDescent="0.2">
      <c r="B3" s="30"/>
      <c r="C3" s="30"/>
      <c r="D3" s="30"/>
      <c r="E3" s="30"/>
      <c r="F3" s="30"/>
      <c r="G3" s="30"/>
      <c r="H3" s="30"/>
      <c r="I3" s="30"/>
      <c r="J3" s="30"/>
    </row>
    <row r="4" spans="2:10" x14ac:dyDescent="0.2">
      <c r="B4" s="115" t="s">
        <v>1</v>
      </c>
      <c r="C4" s="115"/>
      <c r="D4" s="115"/>
      <c r="E4" s="115"/>
      <c r="F4" s="115"/>
      <c r="G4" s="115"/>
      <c r="H4" s="115"/>
      <c r="I4" s="115"/>
      <c r="J4" s="115"/>
    </row>
    <row r="5" spans="2:10" x14ac:dyDescent="0.2">
      <c r="B5" s="123" t="s">
        <v>2</v>
      </c>
      <c r="C5" s="123"/>
      <c r="D5" s="123"/>
      <c r="E5" s="123"/>
      <c r="F5" s="123"/>
      <c r="G5" s="123"/>
      <c r="H5" s="123"/>
      <c r="I5" s="123"/>
      <c r="J5" s="123"/>
    </row>
    <row r="6" spans="2:10" x14ac:dyDescent="0.2">
      <c r="B6" s="42"/>
      <c r="C6" s="116" t="s">
        <v>3</v>
      </c>
      <c r="D6" s="116"/>
      <c r="E6" s="116"/>
      <c r="F6" s="117"/>
      <c r="G6" s="118" t="s">
        <v>4</v>
      </c>
      <c r="H6" s="116"/>
      <c r="I6" s="116"/>
      <c r="J6" s="116"/>
    </row>
    <row r="7" spans="2:10" x14ac:dyDescent="0.2">
      <c r="B7" s="1"/>
      <c r="C7" s="1">
        <v>2020</v>
      </c>
      <c r="D7" s="1">
        <v>2021</v>
      </c>
      <c r="E7" s="1">
        <v>2022</v>
      </c>
      <c r="F7" s="105">
        <v>2023</v>
      </c>
      <c r="G7" s="1">
        <v>2024</v>
      </c>
      <c r="H7" s="1">
        <v>2025</v>
      </c>
      <c r="I7" s="1">
        <v>2026</v>
      </c>
      <c r="J7" s="1">
        <v>2027</v>
      </c>
    </row>
    <row r="8" spans="2:10" ht="15" customHeight="1" x14ac:dyDescent="0.2">
      <c r="B8" s="3" t="s">
        <v>5</v>
      </c>
      <c r="C8" s="17">
        <v>2822.7165</v>
      </c>
      <c r="D8" s="17">
        <v>2892.18325</v>
      </c>
      <c r="E8" s="17">
        <v>2972.2750000000001</v>
      </c>
      <c r="F8" s="94">
        <v>3012.7165</v>
      </c>
      <c r="G8" s="17">
        <v>3038.8384999999998</v>
      </c>
      <c r="H8" s="17">
        <v>3048.2080000000001</v>
      </c>
      <c r="I8" s="17">
        <v>3054.1329999999998</v>
      </c>
      <c r="J8" s="17">
        <v>3055.92</v>
      </c>
    </row>
    <row r="9" spans="2:10" x14ac:dyDescent="0.2">
      <c r="B9" s="5" t="s">
        <v>6</v>
      </c>
      <c r="C9" s="106">
        <v>-5.5381598655314503</v>
      </c>
      <c r="D9" s="106">
        <v>2.46098926335676</v>
      </c>
      <c r="E9" s="17">
        <v>2.7692488019215298</v>
      </c>
      <c r="F9" s="94">
        <v>1.3606244375099901</v>
      </c>
      <c r="G9" s="17">
        <v>0.86705801890085699</v>
      </c>
      <c r="H9" s="17">
        <v>0.30832503932012301</v>
      </c>
      <c r="I9" s="17">
        <v>0.194376499241522</v>
      </c>
      <c r="J9" s="17">
        <v>5.8510876900252903E-2</v>
      </c>
    </row>
    <row r="10" spans="2:10" ht="15" customHeight="1" x14ac:dyDescent="0.2">
      <c r="B10" s="107" t="s">
        <v>7</v>
      </c>
      <c r="C10" s="17">
        <v>2435.3834999999999</v>
      </c>
      <c r="D10" s="17">
        <v>2502.0832500000001</v>
      </c>
      <c r="E10" s="17">
        <v>2576.03325</v>
      </c>
      <c r="F10" s="94">
        <v>2609.6914999999999</v>
      </c>
      <c r="G10" s="17">
        <v>2626.5535</v>
      </c>
      <c r="H10" s="17">
        <v>2631.913</v>
      </c>
      <c r="I10" s="17">
        <v>2637.1005</v>
      </c>
      <c r="J10" s="17">
        <v>2638.2220000000002</v>
      </c>
    </row>
    <row r="11" spans="2:10" x14ac:dyDescent="0.2">
      <c r="B11" s="107" t="s">
        <v>6</v>
      </c>
      <c r="C11" s="17">
        <v>-5.5381605493671602</v>
      </c>
      <c r="D11" s="17">
        <v>2.73877810209357</v>
      </c>
      <c r="E11" s="17">
        <v>2.9555371508921602</v>
      </c>
      <c r="F11" s="94">
        <v>1.30659221886984</v>
      </c>
      <c r="G11" s="17">
        <v>0.64613001191904296</v>
      </c>
      <c r="H11" s="17">
        <v>0.204050669441913</v>
      </c>
      <c r="I11" s="17">
        <v>0.19709998012851199</v>
      </c>
      <c r="J11" s="17">
        <v>4.25277686610714E-2</v>
      </c>
    </row>
    <row r="12" spans="2:10" ht="15" customHeight="1" x14ac:dyDescent="0.2">
      <c r="B12" s="107" t="s">
        <v>8</v>
      </c>
      <c r="C12" s="17">
        <v>3.5249999999999999</v>
      </c>
      <c r="D12" s="17">
        <v>3.5249999999999999</v>
      </c>
      <c r="E12" s="17">
        <v>3.7</v>
      </c>
      <c r="F12" s="94">
        <v>3.9249999999999998</v>
      </c>
      <c r="G12" s="17">
        <v>4.0395782499999999</v>
      </c>
      <c r="H12" s="17">
        <v>4.0758425000000003</v>
      </c>
      <c r="I12" s="17">
        <v>4.2545962499999996</v>
      </c>
      <c r="J12" s="17">
        <v>4.39429275</v>
      </c>
    </row>
    <row r="13" spans="2:10" x14ac:dyDescent="0.2">
      <c r="B13" s="107" t="s">
        <v>6</v>
      </c>
      <c r="C13" s="17">
        <v>-15.7370501142838</v>
      </c>
      <c r="D13" s="17">
        <v>-2.2204460492503099E-14</v>
      </c>
      <c r="E13" s="17">
        <v>4.9645390070922097</v>
      </c>
      <c r="F13" s="94">
        <v>6.08108108108107</v>
      </c>
      <c r="G13" s="17">
        <v>2.91919108280254</v>
      </c>
      <c r="H13" s="17">
        <v>0.89772366706846096</v>
      </c>
      <c r="I13" s="17">
        <v>4.3856883576830903</v>
      </c>
      <c r="J13" s="17">
        <v>3.2834255424354102</v>
      </c>
    </row>
    <row r="14" spans="2:10" ht="15" customHeight="1" x14ac:dyDescent="0.2">
      <c r="B14" s="107" t="s">
        <v>9</v>
      </c>
      <c r="C14" s="17">
        <v>123.93335</v>
      </c>
      <c r="D14" s="17">
        <v>126.98335</v>
      </c>
      <c r="E14" s="17">
        <v>132.05002500000001</v>
      </c>
      <c r="F14" s="94">
        <v>136.65</v>
      </c>
      <c r="G14" s="17">
        <v>141.20509999999999</v>
      </c>
      <c r="H14" s="17">
        <v>143.27099999999999</v>
      </c>
      <c r="I14" s="17">
        <v>145.835375</v>
      </c>
      <c r="J14" s="17">
        <v>147.89044999999999</v>
      </c>
    </row>
    <row r="15" spans="2:10" x14ac:dyDescent="0.2">
      <c r="B15" s="107" t="s">
        <v>6</v>
      </c>
      <c r="C15" s="17">
        <v>-0.49510236852669998</v>
      </c>
      <c r="D15" s="17">
        <v>2.4610002069660899</v>
      </c>
      <c r="E15" s="17">
        <v>3.9900309765020299</v>
      </c>
      <c r="F15" s="94">
        <v>3.4835093745722401</v>
      </c>
      <c r="G15" s="17">
        <v>3.3334065129893902</v>
      </c>
      <c r="H15" s="17">
        <v>1.46304913915997</v>
      </c>
      <c r="I15" s="17">
        <v>1.7898772256772</v>
      </c>
      <c r="J15" s="17">
        <v>1.4091745572704899</v>
      </c>
    </row>
    <row r="16" spans="2:10" ht="15" customHeight="1" x14ac:dyDescent="0.2">
      <c r="B16" s="3" t="s">
        <v>10</v>
      </c>
      <c r="C16" s="17">
        <v>459.15834999999998</v>
      </c>
      <c r="D16" s="17">
        <v>467.46665000000002</v>
      </c>
      <c r="E16" s="17">
        <v>481.541675</v>
      </c>
      <c r="F16" s="94">
        <v>479.30832500000002</v>
      </c>
      <c r="G16" s="17">
        <v>480.25652500000001</v>
      </c>
      <c r="H16" s="17">
        <v>477.78907500000003</v>
      </c>
      <c r="I16" s="17">
        <v>473.67702500000001</v>
      </c>
      <c r="J16" s="17">
        <v>470.818625</v>
      </c>
    </row>
    <row r="17" spans="2:10" x14ac:dyDescent="0.2">
      <c r="B17" s="3" t="s">
        <v>6</v>
      </c>
      <c r="C17" s="17">
        <v>-5.0099094905611397</v>
      </c>
      <c r="D17" s="17">
        <v>1.80946290097958</v>
      </c>
      <c r="E17" s="17">
        <v>3.01091532411992</v>
      </c>
      <c r="F17" s="94">
        <v>-0.463791633403287</v>
      </c>
      <c r="G17" s="17">
        <v>0.197826732928119</v>
      </c>
      <c r="H17" s="17">
        <v>-0.51377750671893696</v>
      </c>
      <c r="I17" s="17">
        <v>-0.86064127774374499</v>
      </c>
      <c r="J17" s="17">
        <v>-0.60344915398842203</v>
      </c>
    </row>
    <row r="18" spans="2:10" ht="15" customHeight="1" x14ac:dyDescent="0.2">
      <c r="B18" s="3" t="s">
        <v>11</v>
      </c>
      <c r="C18" s="17">
        <v>520.05835000000002</v>
      </c>
      <c r="D18" s="17">
        <v>535.64997500000004</v>
      </c>
      <c r="E18" s="17">
        <v>549.97500000000002</v>
      </c>
      <c r="F18" s="94">
        <v>553.92499999999995</v>
      </c>
      <c r="G18" s="17">
        <v>553.15255000000002</v>
      </c>
      <c r="H18" s="17">
        <v>549.35630000000003</v>
      </c>
      <c r="I18" s="17">
        <v>546.55280000000005</v>
      </c>
      <c r="J18" s="17">
        <v>546.25172499999996</v>
      </c>
    </row>
    <row r="19" spans="2:10" x14ac:dyDescent="0.2">
      <c r="B19" s="3" t="s">
        <v>6</v>
      </c>
      <c r="C19" s="17">
        <v>-2.8609244519764299</v>
      </c>
      <c r="D19" s="17">
        <v>2.99805300693663</v>
      </c>
      <c r="E19" s="17">
        <v>2.6743257105537701</v>
      </c>
      <c r="F19" s="94">
        <v>0.71821446429383096</v>
      </c>
      <c r="G19" s="17">
        <v>-0.13945028659113601</v>
      </c>
      <c r="H19" s="17">
        <v>-0.68629350077117302</v>
      </c>
      <c r="I19" s="17">
        <v>-0.51032453800932098</v>
      </c>
      <c r="J19" s="17">
        <v>-5.5086169167917198E-2</v>
      </c>
    </row>
    <row r="20" spans="2:10" ht="15" customHeight="1" x14ac:dyDescent="0.2">
      <c r="B20" s="3" t="s">
        <v>12</v>
      </c>
      <c r="C20" s="17">
        <v>44.966664999999999</v>
      </c>
      <c r="D20" s="17">
        <v>45.075000000000003</v>
      </c>
      <c r="E20" s="17">
        <v>46.433332499999999</v>
      </c>
      <c r="F20" s="94">
        <v>47.458332499999997</v>
      </c>
      <c r="G20" s="17">
        <v>46.965387499999999</v>
      </c>
      <c r="H20" s="17">
        <v>46.810982500000001</v>
      </c>
      <c r="I20" s="17">
        <v>47.313315000000003</v>
      </c>
      <c r="J20" s="17">
        <v>46.563007499999998</v>
      </c>
    </row>
    <row r="21" spans="2:10" x14ac:dyDescent="0.2">
      <c r="B21" s="3" t="s">
        <v>6</v>
      </c>
      <c r="C21" s="17">
        <v>-4.5293686055928202</v>
      </c>
      <c r="D21" s="17">
        <v>0.24092291478585701</v>
      </c>
      <c r="E21" s="17">
        <v>3.0134941763727299</v>
      </c>
      <c r="F21" s="94">
        <v>2.2074659405503398</v>
      </c>
      <c r="G21" s="17">
        <v>-1.0386900972553199</v>
      </c>
      <c r="H21" s="17">
        <v>-0.32876338984745201</v>
      </c>
      <c r="I21" s="17">
        <v>1.07310821771362</v>
      </c>
      <c r="J21" s="17">
        <v>-1.5858273722735201</v>
      </c>
    </row>
    <row r="22" spans="2:10" ht="15" customHeight="1" x14ac:dyDescent="0.2">
      <c r="B22" s="3" t="s">
        <v>13</v>
      </c>
      <c r="C22" s="17">
        <v>153.01667499999999</v>
      </c>
      <c r="D22" s="17">
        <v>155.71667500000001</v>
      </c>
      <c r="E22" s="17">
        <v>159.26665</v>
      </c>
      <c r="F22" s="94">
        <v>159.566675</v>
      </c>
      <c r="G22" s="17">
        <v>159.89019999999999</v>
      </c>
      <c r="H22" s="17">
        <v>160.92425</v>
      </c>
      <c r="I22" s="17">
        <v>163.156475</v>
      </c>
      <c r="J22" s="17">
        <v>163.34847500000001</v>
      </c>
    </row>
    <row r="23" spans="2:10" x14ac:dyDescent="0.2">
      <c r="B23" s="3" t="s">
        <v>6</v>
      </c>
      <c r="C23" s="17">
        <v>-0.93335856128180505</v>
      </c>
      <c r="D23" s="17">
        <v>1.7645135734389601</v>
      </c>
      <c r="E23" s="17">
        <v>2.2797654779104399</v>
      </c>
      <c r="F23" s="94">
        <v>0.188379048595543</v>
      </c>
      <c r="G23" s="17">
        <v>0.202752235076642</v>
      </c>
      <c r="H23" s="17">
        <v>0.64672506507592598</v>
      </c>
      <c r="I23" s="17">
        <v>1.3871277945989899</v>
      </c>
      <c r="J23" s="17">
        <v>0.117678443347113</v>
      </c>
    </row>
    <row r="24" spans="2:10" ht="15" customHeight="1" x14ac:dyDescent="0.2">
      <c r="B24" s="3" t="s">
        <v>14</v>
      </c>
      <c r="C24" s="17">
        <v>309.88335000000001</v>
      </c>
      <c r="D24" s="17">
        <v>319.15832499999999</v>
      </c>
      <c r="E24" s="17">
        <v>329.19164999999998</v>
      </c>
      <c r="F24" s="94">
        <v>330.89167500000002</v>
      </c>
      <c r="G24" s="17">
        <v>327.62462499999998</v>
      </c>
      <c r="H24" s="17">
        <v>326.31207499999999</v>
      </c>
      <c r="I24" s="17">
        <v>327.4169</v>
      </c>
      <c r="J24" s="17">
        <v>323.99947500000002</v>
      </c>
    </row>
    <row r="25" spans="2:10" x14ac:dyDescent="0.2">
      <c r="B25" s="3" t="s">
        <v>6</v>
      </c>
      <c r="C25" s="17">
        <v>-5.1425945032092804</v>
      </c>
      <c r="D25" s="17">
        <v>2.99305367648825</v>
      </c>
      <c r="E25" s="17">
        <v>3.1436826847615502</v>
      </c>
      <c r="F25" s="94">
        <v>0.51642409520411503</v>
      </c>
      <c r="G25" s="17">
        <v>-0.98734729424665402</v>
      </c>
      <c r="H25" s="17">
        <v>-0.40062617393305999</v>
      </c>
      <c r="I25" s="17">
        <v>0.33857925729534599</v>
      </c>
      <c r="J25" s="17">
        <v>-1.0437533920820801</v>
      </c>
    </row>
    <row r="26" spans="2:10" ht="15" customHeight="1" x14ac:dyDescent="0.2">
      <c r="B26" s="3" t="s">
        <v>15</v>
      </c>
      <c r="C26" s="17">
        <v>450.59165000000002</v>
      </c>
      <c r="D26" s="17">
        <v>454.98334999999997</v>
      </c>
      <c r="E26" s="17">
        <v>459.22500000000002</v>
      </c>
      <c r="F26" s="94">
        <v>470.3</v>
      </c>
      <c r="G26" s="17">
        <v>479.68819999999999</v>
      </c>
      <c r="H26" s="17">
        <v>484.63785000000001</v>
      </c>
      <c r="I26" s="17">
        <v>487.87220000000002</v>
      </c>
      <c r="J26" s="17">
        <v>490.55095</v>
      </c>
    </row>
    <row r="27" spans="2:10" x14ac:dyDescent="0.2">
      <c r="B27" s="3" t="s">
        <v>6</v>
      </c>
      <c r="C27" s="17">
        <v>-2.9071665093763102</v>
      </c>
      <c r="D27" s="17">
        <v>0.97465188269687497</v>
      </c>
      <c r="E27" s="17">
        <v>0.93226488397872798</v>
      </c>
      <c r="F27" s="94">
        <v>2.4116718384234099</v>
      </c>
      <c r="G27" s="17">
        <v>1.99621518179886</v>
      </c>
      <c r="H27" s="17">
        <v>1.03184735417716</v>
      </c>
      <c r="I27" s="17">
        <v>0.66737461797503606</v>
      </c>
      <c r="J27" s="17">
        <v>0.54906797312901301</v>
      </c>
    </row>
    <row r="28" spans="2:10" ht="15" customHeight="1" x14ac:dyDescent="0.2">
      <c r="B28" s="3" t="s">
        <v>16</v>
      </c>
      <c r="C28" s="17">
        <v>227.48332500000001</v>
      </c>
      <c r="D28" s="17">
        <v>250.17500000000001</v>
      </c>
      <c r="E28" s="17">
        <v>269.666675</v>
      </c>
      <c r="F28" s="94">
        <v>282.39165000000003</v>
      </c>
      <c r="G28" s="17">
        <v>286.48487499999999</v>
      </c>
      <c r="H28" s="17">
        <v>291.21472499999999</v>
      </c>
      <c r="I28" s="17">
        <v>292.49180000000001</v>
      </c>
      <c r="J28" s="17">
        <v>293.96637500000003</v>
      </c>
    </row>
    <row r="29" spans="2:10" x14ac:dyDescent="0.2">
      <c r="B29" s="3" t="s">
        <v>6</v>
      </c>
      <c r="C29" s="17">
        <v>-20.365238786581799</v>
      </c>
      <c r="D29" s="17">
        <v>9.9750937788516794</v>
      </c>
      <c r="E29" s="17">
        <v>7.7912161486959102</v>
      </c>
      <c r="F29" s="94">
        <v>4.7187792114097897</v>
      </c>
      <c r="G29" s="17">
        <v>1.4494851388134</v>
      </c>
      <c r="H29" s="17">
        <v>1.6509946642034801</v>
      </c>
      <c r="I29" s="17">
        <v>0.43853380010232501</v>
      </c>
      <c r="J29" s="17">
        <v>0.5041423383493</v>
      </c>
    </row>
    <row r="30" spans="2:10" ht="15" customHeight="1" x14ac:dyDescent="0.2">
      <c r="B30" s="3" t="s">
        <v>17</v>
      </c>
      <c r="C30" s="17">
        <v>142.76665</v>
      </c>
      <c r="D30" s="17">
        <v>143.35</v>
      </c>
      <c r="E30" s="17">
        <v>144.98332500000001</v>
      </c>
      <c r="F30" s="94">
        <v>145.27500000000001</v>
      </c>
      <c r="G30" s="17">
        <v>147.246275</v>
      </c>
      <c r="H30" s="17">
        <v>147.52090000000001</v>
      </c>
      <c r="I30" s="17">
        <v>148.53004999999999</v>
      </c>
      <c r="J30" s="17">
        <v>150.438875</v>
      </c>
    </row>
    <row r="31" spans="2:10" x14ac:dyDescent="0.2">
      <c r="B31" s="3" t="s">
        <v>6</v>
      </c>
      <c r="C31" s="17">
        <v>-6.5051407989521604</v>
      </c>
      <c r="D31" s="17">
        <v>0.40860383009615397</v>
      </c>
      <c r="E31" s="17">
        <v>1.13939658179282</v>
      </c>
      <c r="F31" s="94">
        <v>0.201178307919192</v>
      </c>
      <c r="G31" s="17">
        <v>1.3569265186714701</v>
      </c>
      <c r="H31" s="17">
        <v>0.18650726478479601</v>
      </c>
      <c r="I31" s="17">
        <v>0.68407256192173305</v>
      </c>
      <c r="J31" s="17">
        <v>1.2851439826486</v>
      </c>
    </row>
    <row r="32" spans="2:10" ht="15" customHeight="1" x14ac:dyDescent="0.2">
      <c r="B32" s="3" t="s">
        <v>18</v>
      </c>
      <c r="C32" s="17">
        <v>387.333325</v>
      </c>
      <c r="D32" s="17">
        <v>390.1</v>
      </c>
      <c r="E32" s="17">
        <v>396.24167499999999</v>
      </c>
      <c r="F32" s="94">
        <v>403.02499999999998</v>
      </c>
      <c r="G32" s="17">
        <v>412.285325</v>
      </c>
      <c r="H32" s="17">
        <v>416.294825</v>
      </c>
      <c r="I32" s="17">
        <v>417.0326</v>
      </c>
      <c r="J32" s="17">
        <v>417.69782500000002</v>
      </c>
    </row>
    <row r="33" spans="2:10" x14ac:dyDescent="0.2">
      <c r="B33" s="3" t="s">
        <v>6</v>
      </c>
      <c r="C33" s="17">
        <v>-5.5380590277805402</v>
      </c>
      <c r="D33" s="17">
        <v>0.71428788111635999</v>
      </c>
      <c r="E33" s="17">
        <v>1.57438477313507</v>
      </c>
      <c r="F33" s="94">
        <v>1.7119160926220001</v>
      </c>
      <c r="G33" s="17">
        <v>2.2977048570188101</v>
      </c>
      <c r="H33" s="17">
        <v>0.97250611575856405</v>
      </c>
      <c r="I33" s="17">
        <v>0.177224158383393</v>
      </c>
      <c r="J33" s="17">
        <v>0.159513908504993</v>
      </c>
    </row>
    <row r="34" spans="2:10" ht="15" customHeight="1" x14ac:dyDescent="0.2">
      <c r="B34" s="3" t="s">
        <v>19</v>
      </c>
      <c r="C34" s="17">
        <v>30.791667499999999</v>
      </c>
      <c r="D34" s="17">
        <v>29.958335000000002</v>
      </c>
      <c r="E34" s="17">
        <v>29.524997500000001</v>
      </c>
      <c r="F34" s="94">
        <v>30.391665</v>
      </c>
      <c r="G34" s="17">
        <v>31.474070000000001</v>
      </c>
      <c r="H34" s="17">
        <v>31.500197499999999</v>
      </c>
      <c r="I34" s="17">
        <v>31.498962500000001</v>
      </c>
      <c r="J34" s="17">
        <v>31.498850000000001</v>
      </c>
    </row>
    <row r="35" spans="2:10" x14ac:dyDescent="0.2">
      <c r="B35" s="3" t="s">
        <v>6</v>
      </c>
      <c r="C35" s="17">
        <v>5.031276579379</v>
      </c>
      <c r="D35" s="17">
        <v>-2.7063571662690902</v>
      </c>
      <c r="E35" s="17">
        <v>-1.4464672352452299</v>
      </c>
      <c r="F35" s="94">
        <v>2.9353685804715202</v>
      </c>
      <c r="G35" s="17">
        <v>3.56151925207126</v>
      </c>
      <c r="H35" s="17">
        <v>8.3012778455393496E-2</v>
      </c>
      <c r="I35" s="17">
        <v>-3.9206103390254602E-3</v>
      </c>
      <c r="J35" s="17">
        <v>-3.5715462056717901E-4</v>
      </c>
    </row>
    <row r="36" spans="2:10" ht="15" customHeight="1" x14ac:dyDescent="0.2">
      <c r="B36" s="3" t="s">
        <v>20</v>
      </c>
      <c r="C36" s="17">
        <v>356.541675</v>
      </c>
      <c r="D36" s="17">
        <v>360.14167500000002</v>
      </c>
      <c r="E36" s="17">
        <v>366.71665000000002</v>
      </c>
      <c r="F36" s="94">
        <v>372.63335000000001</v>
      </c>
      <c r="G36" s="17">
        <v>380.81124999999997</v>
      </c>
      <c r="H36" s="17">
        <v>384.79467499999998</v>
      </c>
      <c r="I36" s="17">
        <v>385.53362499999997</v>
      </c>
      <c r="J36" s="17">
        <v>386.19895000000002</v>
      </c>
    </row>
    <row r="37" spans="2:10" x14ac:dyDescent="0.2">
      <c r="B37" s="1" t="s">
        <v>6</v>
      </c>
      <c r="C37" s="18">
        <v>-6.35191411123514</v>
      </c>
      <c r="D37" s="18">
        <v>1.0096996374967899</v>
      </c>
      <c r="E37" s="18">
        <v>1.82566346979977</v>
      </c>
      <c r="F37" s="108">
        <v>1.6134255153127099</v>
      </c>
      <c r="G37" s="18">
        <v>2.1946237501286401</v>
      </c>
      <c r="H37" s="18">
        <v>1.0460365863666099</v>
      </c>
      <c r="I37" s="18">
        <v>0.19203748076817001</v>
      </c>
      <c r="J37" s="18">
        <v>0.172572496108469</v>
      </c>
    </row>
    <row r="38" spans="2:10" x14ac:dyDescent="0.2">
      <c r="B38" s="3"/>
      <c r="C38" s="3"/>
      <c r="D38" s="3"/>
      <c r="E38" s="3"/>
      <c r="F38" s="3"/>
      <c r="G38" s="3"/>
      <c r="H38" s="3"/>
      <c r="I38" s="3"/>
      <c r="J38" s="3"/>
    </row>
    <row r="39" spans="2:10" x14ac:dyDescent="0.2">
      <c r="B39" s="119" t="s">
        <v>21</v>
      </c>
      <c r="C39" s="119"/>
      <c r="D39" s="119"/>
      <c r="E39" s="119"/>
      <c r="F39" s="119"/>
      <c r="G39" s="119"/>
      <c r="H39" s="119"/>
      <c r="I39" s="119"/>
      <c r="J39" s="119"/>
    </row>
    <row r="40" spans="2:10" x14ac:dyDescent="0.2">
      <c r="B40" s="11"/>
      <c r="C40" s="120" t="s">
        <v>3</v>
      </c>
      <c r="D40" s="120"/>
      <c r="E40" s="120"/>
      <c r="F40" s="121"/>
      <c r="G40" s="122" t="s">
        <v>4</v>
      </c>
      <c r="H40" s="120"/>
      <c r="I40" s="120"/>
      <c r="J40" s="120"/>
    </row>
    <row r="41" spans="2:10" x14ac:dyDescent="0.2">
      <c r="B41" s="1"/>
      <c r="C41" s="1">
        <v>2020</v>
      </c>
      <c r="D41" s="1">
        <v>2021</v>
      </c>
      <c r="E41" s="1">
        <v>2022</v>
      </c>
      <c r="F41" s="105">
        <v>2023</v>
      </c>
      <c r="G41" s="1">
        <v>2024</v>
      </c>
      <c r="H41" s="1">
        <v>2025</v>
      </c>
      <c r="I41" s="1">
        <v>2026</v>
      </c>
      <c r="J41" s="1">
        <v>2027</v>
      </c>
    </row>
    <row r="42" spans="2:10" x14ac:dyDescent="0.2">
      <c r="B42" s="9" t="s">
        <v>22</v>
      </c>
      <c r="C42" s="109">
        <v>3100.16075</v>
      </c>
      <c r="D42" s="109">
        <v>3107.7552500000002</v>
      </c>
      <c r="E42" s="109">
        <v>3094.5342500000002</v>
      </c>
      <c r="F42" s="110">
        <v>3133.5284999999999</v>
      </c>
      <c r="G42" s="109">
        <v>3144.2384999999999</v>
      </c>
      <c r="H42" s="109">
        <v>3156.7559999999999</v>
      </c>
      <c r="I42" s="16">
        <v>3160.7514999999999</v>
      </c>
      <c r="J42" s="16">
        <v>3163.3157500000002</v>
      </c>
    </row>
    <row r="43" spans="2:10" x14ac:dyDescent="0.2">
      <c r="B43" s="96" t="s">
        <v>6</v>
      </c>
      <c r="C43" s="17">
        <v>-0.56441203618208202</v>
      </c>
      <c r="D43" s="17">
        <v>0.24497116802732999</v>
      </c>
      <c r="E43" s="17">
        <v>-0.42541960149531299</v>
      </c>
      <c r="F43" s="94">
        <v>1.2601007728384399</v>
      </c>
      <c r="G43" s="17">
        <v>0.341787221657607</v>
      </c>
      <c r="H43" s="17">
        <v>0.39810911290603102</v>
      </c>
      <c r="I43" s="16">
        <v>0.126569807739351</v>
      </c>
      <c r="J43" s="16">
        <v>8.1127858358986907E-2</v>
      </c>
    </row>
    <row r="44" spans="2:10" x14ac:dyDescent="0.2">
      <c r="B44" s="9" t="s">
        <v>23</v>
      </c>
      <c r="C44" s="17">
        <v>2900.2359999999999</v>
      </c>
      <c r="D44" s="17">
        <v>2987.46425</v>
      </c>
      <c r="E44" s="17">
        <v>3004.9267500000001</v>
      </c>
      <c r="F44" s="94">
        <v>3038.4682499999999</v>
      </c>
      <c r="G44" s="17">
        <v>3050.8382499999998</v>
      </c>
      <c r="H44" s="17">
        <v>3055.3937500000002</v>
      </c>
      <c r="I44" s="16">
        <v>3056.857</v>
      </c>
      <c r="J44" s="16">
        <v>3057.3705</v>
      </c>
    </row>
    <row r="45" spans="2:10" x14ac:dyDescent="0.2">
      <c r="B45" s="96" t="s">
        <v>6</v>
      </c>
      <c r="C45" s="17">
        <v>-3.9019588157311</v>
      </c>
      <c r="D45" s="17">
        <v>3.00762593113113</v>
      </c>
      <c r="E45" s="17">
        <v>0.58452582319603597</v>
      </c>
      <c r="F45" s="94">
        <v>1.11621689280778</v>
      </c>
      <c r="G45" s="17">
        <v>0.407113024794658</v>
      </c>
      <c r="H45" s="17">
        <v>0.14931961732156299</v>
      </c>
      <c r="I45" s="16">
        <v>4.7890717849363697E-2</v>
      </c>
      <c r="J45" s="16">
        <v>1.6798299691478301E-2</v>
      </c>
    </row>
    <row r="46" spans="2:10" x14ac:dyDescent="0.2">
      <c r="B46" s="90" t="s">
        <v>24</v>
      </c>
      <c r="C46" s="18">
        <v>6.4583332499999999</v>
      </c>
      <c r="D46" s="18">
        <v>3.8583332499999998</v>
      </c>
      <c r="E46" s="18">
        <v>2.8916664999999999</v>
      </c>
      <c r="F46" s="108">
        <v>3.05</v>
      </c>
      <c r="G46" s="18">
        <v>2.9696400000000001</v>
      </c>
      <c r="H46" s="18">
        <v>3.2108984999999999</v>
      </c>
      <c r="I46" s="18">
        <v>3.2870075000000001</v>
      </c>
      <c r="J46" s="18">
        <v>3.3491852500000001</v>
      </c>
    </row>
    <row r="48" spans="2:10" x14ac:dyDescent="0.2">
      <c r="B48" s="31" t="s">
        <v>25</v>
      </c>
    </row>
  </sheetData>
  <mergeCells count="8">
    <mergeCell ref="B2:J2"/>
    <mergeCell ref="C6:F6"/>
    <mergeCell ref="G6:J6"/>
    <mergeCell ref="B39:J39"/>
    <mergeCell ref="C40:F40"/>
    <mergeCell ref="G40:J40"/>
    <mergeCell ref="B4:J4"/>
    <mergeCell ref="B5:J5"/>
  </mergeCells>
  <printOptions horizontalCentered="1"/>
  <pageMargins left="0.25" right="0.25" top="0.75" bottom="0.75" header="0.3" footer="0.3"/>
  <pageSetup scale="93" fitToHeight="0" orientation="portrait" r:id="rId1"/>
  <headerFooter>
    <oddHeader>&amp;L&amp;"Times New Roman,Regular"ECONOMIC OUTLOOK - WISCONSIN&amp;R&amp;"Times New Roman,Regular"November 2024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  <pageSetUpPr fitToPage="1"/>
  </sheetPr>
  <dimension ref="B2:K48"/>
  <sheetViews>
    <sheetView showGridLines="0" zoomScale="90" zoomScaleNormal="90" zoomScaleSheetLayoutView="80" zoomScalePageLayoutView="50" workbookViewId="0"/>
  </sheetViews>
  <sheetFormatPr baseColWidth="10" defaultColWidth="9.140625" defaultRowHeight="12.75" x14ac:dyDescent="0.2"/>
  <cols>
    <col min="1" max="1" width="9.140625" style="8"/>
    <col min="2" max="2" width="28.7109375" style="3" customWidth="1"/>
    <col min="3" max="10" width="9.140625" style="8" customWidth="1"/>
    <col min="11" max="16384" width="9.140625" style="8"/>
  </cols>
  <sheetData>
    <row r="2" spans="2:11" x14ac:dyDescent="0.2">
      <c r="B2" s="124" t="s">
        <v>26</v>
      </c>
      <c r="C2" s="124"/>
      <c r="D2" s="124"/>
      <c r="E2" s="124"/>
      <c r="F2" s="124"/>
      <c r="G2" s="124"/>
      <c r="H2" s="124"/>
      <c r="I2" s="124"/>
      <c r="J2" s="124"/>
    </row>
    <row r="3" spans="2:11" x14ac:dyDescent="0.2">
      <c r="B3" s="63"/>
      <c r="C3" s="28"/>
      <c r="D3" s="28"/>
      <c r="E3" s="28"/>
      <c r="F3" s="28"/>
      <c r="G3" s="28"/>
      <c r="H3" s="28"/>
      <c r="I3" s="28"/>
      <c r="J3" s="28"/>
    </row>
    <row r="4" spans="2:11" x14ac:dyDescent="0.2">
      <c r="B4" s="124" t="s">
        <v>27</v>
      </c>
      <c r="C4" s="124"/>
      <c r="D4" s="124"/>
      <c r="E4" s="124"/>
      <c r="F4" s="124"/>
      <c r="G4" s="124"/>
      <c r="H4" s="124"/>
      <c r="I4" s="124"/>
      <c r="J4" s="124"/>
    </row>
    <row r="5" spans="2:11" x14ac:dyDescent="0.2">
      <c r="B5" s="130" t="s">
        <v>28</v>
      </c>
      <c r="C5" s="130"/>
      <c r="D5" s="130"/>
      <c r="E5" s="130"/>
      <c r="F5" s="130"/>
      <c r="G5" s="130"/>
      <c r="H5" s="130"/>
      <c r="I5" s="130"/>
      <c r="J5" s="130"/>
    </row>
    <row r="6" spans="2:11" x14ac:dyDescent="0.2">
      <c r="B6" s="11"/>
      <c r="C6" s="125" t="s">
        <v>3</v>
      </c>
      <c r="D6" s="125"/>
      <c r="E6" s="125"/>
      <c r="F6" s="126"/>
      <c r="G6" s="127" t="s">
        <v>4</v>
      </c>
      <c r="H6" s="125"/>
      <c r="I6" s="125"/>
      <c r="J6" s="125"/>
    </row>
    <row r="7" spans="2:11" x14ac:dyDescent="0.2">
      <c r="B7" s="1"/>
      <c r="C7" s="13" t="s">
        <v>69</v>
      </c>
      <c r="D7" s="13" t="s">
        <v>70</v>
      </c>
      <c r="E7" s="13" t="s">
        <v>71</v>
      </c>
      <c r="F7" s="27" t="s">
        <v>72</v>
      </c>
      <c r="G7" s="13" t="s">
        <v>74</v>
      </c>
      <c r="H7" s="13" t="s">
        <v>77</v>
      </c>
      <c r="I7" s="13" t="s">
        <v>79</v>
      </c>
      <c r="J7" s="13" t="s">
        <v>80</v>
      </c>
    </row>
    <row r="8" spans="2:11" ht="15" customHeight="1" x14ac:dyDescent="0.2">
      <c r="B8" s="16" t="s">
        <v>5</v>
      </c>
      <c r="C8" s="14">
        <v>3019.433</v>
      </c>
      <c r="D8" s="14">
        <v>3032.7330000000002</v>
      </c>
      <c r="E8" s="14">
        <v>3039.7</v>
      </c>
      <c r="F8" s="15">
        <v>3043.1</v>
      </c>
      <c r="G8" s="14">
        <v>3039.8209999999999</v>
      </c>
      <c r="H8" s="14">
        <v>3043.931</v>
      </c>
      <c r="I8" s="14">
        <v>3047.433</v>
      </c>
      <c r="J8" s="14">
        <v>3049.8850000000002</v>
      </c>
      <c r="K8" s="10"/>
    </row>
    <row r="9" spans="2:11" x14ac:dyDescent="0.2">
      <c r="B9" s="17" t="s">
        <v>6</v>
      </c>
      <c r="C9" s="10">
        <v>1.0176062511455699</v>
      </c>
      <c r="D9" s="10">
        <v>1.77359578495377</v>
      </c>
      <c r="E9" s="10">
        <v>0.92207845354539397</v>
      </c>
      <c r="F9" s="4">
        <v>0.44816380107064402</v>
      </c>
      <c r="G9" s="10">
        <v>-0.43031172498175702</v>
      </c>
      <c r="H9" s="10">
        <v>0.54191913594681096</v>
      </c>
      <c r="I9" s="10">
        <v>0.46098918005703599</v>
      </c>
      <c r="J9" s="10">
        <v>0.32223329592857503</v>
      </c>
      <c r="K9" s="10"/>
    </row>
    <row r="10" spans="2:11" ht="15" customHeight="1" x14ac:dyDescent="0.2">
      <c r="B10" s="16" t="s">
        <v>7</v>
      </c>
      <c r="C10" s="14">
        <v>2614.433</v>
      </c>
      <c r="D10" s="14">
        <v>2623.567</v>
      </c>
      <c r="E10" s="14">
        <v>2631.5</v>
      </c>
      <c r="F10" s="15">
        <v>2627.4670000000001</v>
      </c>
      <c r="G10" s="14">
        <v>2623.68</v>
      </c>
      <c r="H10" s="14">
        <v>2627.7860000000001</v>
      </c>
      <c r="I10" s="14">
        <v>2631.24</v>
      </c>
      <c r="J10" s="14">
        <v>2633.5720000000001</v>
      </c>
      <c r="K10" s="10"/>
    </row>
    <row r="11" spans="2:11" x14ac:dyDescent="0.2">
      <c r="B11" s="16" t="s">
        <v>6</v>
      </c>
      <c r="C11" s="10">
        <v>0.78410407399582804</v>
      </c>
      <c r="D11" s="10">
        <v>1.40481374515386</v>
      </c>
      <c r="E11" s="10">
        <v>1.2149952566228699</v>
      </c>
      <c r="F11" s="4">
        <v>-0.61162653852013804</v>
      </c>
      <c r="G11" s="10">
        <v>-0.57527961200309896</v>
      </c>
      <c r="H11" s="10">
        <v>0.62746200088308302</v>
      </c>
      <c r="I11" s="10">
        <v>0.52680331668841696</v>
      </c>
      <c r="J11" s="10">
        <v>0.35498122849060199</v>
      </c>
      <c r="K11" s="10"/>
    </row>
    <row r="12" spans="2:11" ht="15" customHeight="1" x14ac:dyDescent="0.2">
      <c r="B12" s="17" t="s">
        <v>8</v>
      </c>
      <c r="C12" s="10">
        <v>4.0333329999999998</v>
      </c>
      <c r="D12" s="10">
        <v>4.0999999999999996</v>
      </c>
      <c r="E12" s="10">
        <v>4.0333329999999998</v>
      </c>
      <c r="F12" s="4">
        <v>4</v>
      </c>
      <c r="G12" s="10">
        <v>4.0249800000000002</v>
      </c>
      <c r="H12" s="10">
        <v>4.0363220000000002</v>
      </c>
      <c r="I12" s="10">
        <v>4.0511559999999998</v>
      </c>
      <c r="J12" s="10">
        <v>4.0874329999999999</v>
      </c>
      <c r="K12" s="10"/>
    </row>
    <row r="13" spans="2:11" x14ac:dyDescent="0.2">
      <c r="B13" s="17" t="s">
        <v>6</v>
      </c>
      <c r="C13" s="10">
        <v>6.8940042738216896</v>
      </c>
      <c r="D13" s="10">
        <v>6.7773425562064302</v>
      </c>
      <c r="E13" s="10">
        <v>-6.34717290574907</v>
      </c>
      <c r="F13" s="4">
        <v>-3.2649976612004701</v>
      </c>
      <c r="G13" s="10">
        <v>2.5214975891626601</v>
      </c>
      <c r="H13" s="10">
        <v>1.1319341805986001</v>
      </c>
      <c r="I13" s="10">
        <v>1.4781750131543401</v>
      </c>
      <c r="J13" s="10">
        <v>3.6302913501404999</v>
      </c>
      <c r="K13" s="10"/>
    </row>
    <row r="14" spans="2:11" ht="15" customHeight="1" x14ac:dyDescent="0.2">
      <c r="B14" s="17" t="s">
        <v>9</v>
      </c>
      <c r="C14" s="10">
        <v>137.23330000000001</v>
      </c>
      <c r="D14" s="10">
        <v>141.16669999999999</v>
      </c>
      <c r="E14" s="10">
        <v>140.5333</v>
      </c>
      <c r="F14" s="4">
        <v>141.23330000000001</v>
      </c>
      <c r="G14" s="10">
        <v>141.8871</v>
      </c>
      <c r="H14" s="10">
        <v>142.66630000000001</v>
      </c>
      <c r="I14" s="10">
        <v>142.85589999999999</v>
      </c>
      <c r="J14" s="10">
        <v>143.41460000000001</v>
      </c>
      <c r="K14" s="10"/>
    </row>
    <row r="15" spans="2:11" x14ac:dyDescent="0.2">
      <c r="B15" s="17" t="s">
        <v>6</v>
      </c>
      <c r="C15" s="10">
        <v>1.6686824487107901</v>
      </c>
      <c r="D15" s="10">
        <v>11.967252857843301</v>
      </c>
      <c r="E15" s="10">
        <v>-1.7827143075018199</v>
      </c>
      <c r="F15" s="4">
        <v>2.0073462053527602</v>
      </c>
      <c r="G15" s="10">
        <v>1.8645854847916199</v>
      </c>
      <c r="H15" s="10">
        <v>2.2148376263273701</v>
      </c>
      <c r="I15" s="10">
        <v>0.53265079581001895</v>
      </c>
      <c r="J15" s="10">
        <v>1.5735748041426101</v>
      </c>
      <c r="K15" s="10"/>
    </row>
    <row r="16" spans="2:11" ht="15" customHeight="1" x14ac:dyDescent="0.2">
      <c r="B16" s="16" t="s">
        <v>10</v>
      </c>
      <c r="C16" s="10">
        <v>479.5333</v>
      </c>
      <c r="D16" s="10">
        <v>480.1</v>
      </c>
      <c r="E16" s="10">
        <v>481.63330000000002</v>
      </c>
      <c r="F16" s="4">
        <v>482.4667</v>
      </c>
      <c r="G16" s="10">
        <v>476.8261</v>
      </c>
      <c r="H16" s="10">
        <v>476.89089999999999</v>
      </c>
      <c r="I16" s="10">
        <v>479.37400000000002</v>
      </c>
      <c r="J16" s="10">
        <v>479.12009999999998</v>
      </c>
      <c r="K16" s="10"/>
    </row>
    <row r="17" spans="2:11" x14ac:dyDescent="0.2">
      <c r="B17" s="16" t="s">
        <v>6</v>
      </c>
      <c r="C17" s="10">
        <v>2.1984945977124601</v>
      </c>
      <c r="D17" s="10">
        <v>0.47354822590603901</v>
      </c>
      <c r="E17" s="10">
        <v>1.28361676676258</v>
      </c>
      <c r="F17" s="4">
        <v>0.69394339805475203</v>
      </c>
      <c r="G17" s="10">
        <v>-4.5950950866891196</v>
      </c>
      <c r="H17" s="10">
        <v>5.4370522537094901E-2</v>
      </c>
      <c r="I17" s="10">
        <v>2.0990638373477699</v>
      </c>
      <c r="J17" s="10">
        <v>-0.211691376138956</v>
      </c>
      <c r="K17" s="10"/>
    </row>
    <row r="18" spans="2:11" ht="15" customHeight="1" x14ac:dyDescent="0.2">
      <c r="B18" s="16" t="s">
        <v>11</v>
      </c>
      <c r="C18" s="10">
        <v>553.20000000000005</v>
      </c>
      <c r="D18" s="10">
        <v>554.06669999999997</v>
      </c>
      <c r="E18" s="10">
        <v>553.4</v>
      </c>
      <c r="F18" s="4">
        <v>553.13329999999996</v>
      </c>
      <c r="G18" s="10">
        <v>552.01020000000005</v>
      </c>
      <c r="H18" s="10">
        <v>551.91250000000002</v>
      </c>
      <c r="I18" s="10">
        <v>548.80930000000001</v>
      </c>
      <c r="J18" s="10">
        <v>548.05330000000004</v>
      </c>
      <c r="K18" s="10"/>
    </row>
    <row r="19" spans="2:11" x14ac:dyDescent="0.2">
      <c r="B19" s="16" t="s">
        <v>6</v>
      </c>
      <c r="C19" s="10">
        <v>-0.64812100951410201</v>
      </c>
      <c r="D19" s="10">
        <v>0.62815540144569504</v>
      </c>
      <c r="E19" s="10">
        <v>-0.480445852548472</v>
      </c>
      <c r="F19" s="4">
        <v>-0.192632646103119</v>
      </c>
      <c r="G19" s="10">
        <v>-0.80970287572609201</v>
      </c>
      <c r="H19" s="10">
        <v>-7.0777000317456804E-2</v>
      </c>
      <c r="I19" s="10">
        <v>-2.2301547775040298</v>
      </c>
      <c r="J19" s="10">
        <v>-0.54987356642306395</v>
      </c>
      <c r="K19" s="10"/>
    </row>
    <row r="20" spans="2:11" ht="15" customHeight="1" x14ac:dyDescent="0.2">
      <c r="B20" s="16" t="s">
        <v>12</v>
      </c>
      <c r="C20" s="10">
        <v>47.733330000000002</v>
      </c>
      <c r="D20" s="10">
        <v>47.833329999999997</v>
      </c>
      <c r="E20" s="10">
        <v>47.133330000000001</v>
      </c>
      <c r="F20" s="4">
        <v>46.4</v>
      </c>
      <c r="G20" s="10">
        <v>46.494889999999998</v>
      </c>
      <c r="H20" s="10">
        <v>46.799790000000002</v>
      </c>
      <c r="I20" s="10">
        <v>46.630760000000002</v>
      </c>
      <c r="J20" s="10">
        <v>46.696930000000002</v>
      </c>
      <c r="K20" s="10"/>
    </row>
    <row r="21" spans="2:11" x14ac:dyDescent="0.2">
      <c r="B21" s="16" t="s">
        <v>6</v>
      </c>
      <c r="C21" s="10">
        <v>2.5539688601774402</v>
      </c>
      <c r="D21" s="10">
        <v>0.84062591026199396</v>
      </c>
      <c r="E21" s="10">
        <v>-5.7264130062014997</v>
      </c>
      <c r="F21" s="4">
        <v>-6.0797097355525</v>
      </c>
      <c r="G21" s="10">
        <v>0.82052998501811403</v>
      </c>
      <c r="H21" s="10">
        <v>2.6489990783871802</v>
      </c>
      <c r="I21" s="10">
        <v>-1.43689924402548</v>
      </c>
      <c r="J21" s="10">
        <v>0.56881747720904896</v>
      </c>
      <c r="K21" s="10"/>
    </row>
    <row r="22" spans="2:11" ht="15" customHeight="1" x14ac:dyDescent="0.2">
      <c r="B22" s="16" t="s">
        <v>13</v>
      </c>
      <c r="C22" s="10">
        <v>159.66669999999999</v>
      </c>
      <c r="D22" s="10">
        <v>159.5</v>
      </c>
      <c r="E22" s="10">
        <v>159.5</v>
      </c>
      <c r="F22" s="4">
        <v>160.23330000000001</v>
      </c>
      <c r="G22" s="10">
        <v>160.32749999999999</v>
      </c>
      <c r="H22" s="10">
        <v>160.24270000000001</v>
      </c>
      <c r="I22" s="10">
        <v>160.5086</v>
      </c>
      <c r="J22" s="10">
        <v>161.18600000000001</v>
      </c>
      <c r="K22" s="10"/>
    </row>
    <row r="23" spans="2:11" x14ac:dyDescent="0.2">
      <c r="B23" s="16" t="s">
        <v>6</v>
      </c>
      <c r="C23" s="10">
        <v>0.83961834545951397</v>
      </c>
      <c r="D23" s="10">
        <v>-0.416966385572348</v>
      </c>
      <c r="E23" s="10">
        <v>0</v>
      </c>
      <c r="F23" s="4">
        <v>1.8517179411498399</v>
      </c>
      <c r="G23" s="10">
        <v>0.23536456357475799</v>
      </c>
      <c r="H23" s="10">
        <v>-0.21139915592817099</v>
      </c>
      <c r="I23" s="10">
        <v>0.66539709421762305</v>
      </c>
      <c r="J23" s="10">
        <v>1.69885067853521</v>
      </c>
      <c r="K23" s="10"/>
    </row>
    <row r="24" spans="2:11" ht="15" customHeight="1" x14ac:dyDescent="0.2">
      <c r="B24" s="16" t="s">
        <v>14</v>
      </c>
      <c r="C24" s="10">
        <v>329.43329999999997</v>
      </c>
      <c r="D24" s="10">
        <v>327</v>
      </c>
      <c r="E24" s="10">
        <v>329.36669999999998</v>
      </c>
      <c r="F24" s="4">
        <v>328.4</v>
      </c>
      <c r="G24" s="10">
        <v>325.73180000000002</v>
      </c>
      <c r="H24" s="10">
        <v>324.3646</v>
      </c>
      <c r="I24" s="10">
        <v>326.05259999999998</v>
      </c>
      <c r="J24" s="10">
        <v>326.8836</v>
      </c>
      <c r="K24" s="10"/>
    </row>
    <row r="25" spans="2:11" x14ac:dyDescent="0.2">
      <c r="B25" s="16" t="s">
        <v>6</v>
      </c>
      <c r="C25" s="10">
        <v>-2.3135031132898498</v>
      </c>
      <c r="D25" s="10">
        <v>-2.9219545309889199</v>
      </c>
      <c r="E25" s="10">
        <v>2.9266276370819799</v>
      </c>
      <c r="F25" s="4">
        <v>-1.16885208638642</v>
      </c>
      <c r="G25" s="10">
        <v>-3.2105453110629401</v>
      </c>
      <c r="H25" s="10">
        <v>-1.66838632427954</v>
      </c>
      <c r="I25" s="10">
        <v>2.0979137098057801</v>
      </c>
      <c r="J25" s="10">
        <v>1.0233714642303</v>
      </c>
      <c r="K25" s="10"/>
    </row>
    <row r="26" spans="2:11" ht="15" customHeight="1" x14ac:dyDescent="0.2">
      <c r="B26" s="16" t="s">
        <v>15</v>
      </c>
      <c r="C26" s="10">
        <v>473.9</v>
      </c>
      <c r="D26" s="10">
        <v>477.86669999999998</v>
      </c>
      <c r="E26" s="10">
        <v>479.9</v>
      </c>
      <c r="F26" s="4">
        <v>479.5</v>
      </c>
      <c r="G26" s="10">
        <v>481.48610000000002</v>
      </c>
      <c r="H26" s="10">
        <v>483.89620000000002</v>
      </c>
      <c r="I26" s="10">
        <v>484.35520000000002</v>
      </c>
      <c r="J26" s="10">
        <v>484.91250000000002</v>
      </c>
      <c r="K26" s="10"/>
    </row>
    <row r="27" spans="2:11" x14ac:dyDescent="0.2">
      <c r="B27" s="16" t="s">
        <v>6</v>
      </c>
      <c r="C27" s="10">
        <v>2.0516536655154698</v>
      </c>
      <c r="D27" s="10">
        <v>3.3904050542149702</v>
      </c>
      <c r="E27" s="10">
        <v>1.7128745258510201</v>
      </c>
      <c r="F27" s="4">
        <v>-0.33298618349426601</v>
      </c>
      <c r="G27" s="10">
        <v>1.6671314428881701</v>
      </c>
      <c r="H27" s="10">
        <v>2.01730123068082</v>
      </c>
      <c r="I27" s="10">
        <v>0.379960404836032</v>
      </c>
      <c r="J27" s="10">
        <v>0.46103568922006799</v>
      </c>
      <c r="K27" s="10"/>
    </row>
    <row r="28" spans="2:11" ht="15" customHeight="1" x14ac:dyDescent="0.2">
      <c r="B28" s="16" t="s">
        <v>16</v>
      </c>
      <c r="C28" s="10">
        <v>283.33330000000001</v>
      </c>
      <c r="D28" s="10">
        <v>285.93329999999997</v>
      </c>
      <c r="E28" s="10">
        <v>288.36669999999998</v>
      </c>
      <c r="F28" s="4">
        <v>284.33330000000001</v>
      </c>
      <c r="G28" s="10">
        <v>287.30619999999999</v>
      </c>
      <c r="H28" s="10">
        <v>289.363</v>
      </c>
      <c r="I28" s="10">
        <v>291.20609999999999</v>
      </c>
      <c r="J28" s="10">
        <v>291.80900000000003</v>
      </c>
      <c r="K28" s="10"/>
    </row>
    <row r="29" spans="2:11" x14ac:dyDescent="0.2">
      <c r="B29" s="16" t="s">
        <v>6</v>
      </c>
      <c r="C29" s="10">
        <v>0.42465294763880301</v>
      </c>
      <c r="D29" s="10">
        <v>3.7214230471634</v>
      </c>
      <c r="E29" s="10">
        <v>3.4478535272726099</v>
      </c>
      <c r="F29" s="4">
        <v>-5.4785289186572497</v>
      </c>
      <c r="G29" s="10">
        <v>4.2483260583231699</v>
      </c>
      <c r="H29" s="10">
        <v>2.8944621134386002</v>
      </c>
      <c r="I29" s="10">
        <v>2.57224918962106</v>
      </c>
      <c r="J29" s="10">
        <v>0.83071736631636905</v>
      </c>
      <c r="K29" s="10"/>
    </row>
    <row r="30" spans="2:11" ht="15" customHeight="1" x14ac:dyDescent="0.2">
      <c r="B30" s="16" t="s">
        <v>17</v>
      </c>
      <c r="C30" s="10">
        <v>146.36670000000001</v>
      </c>
      <c r="D30" s="10">
        <v>146</v>
      </c>
      <c r="E30" s="10">
        <v>147.63329999999999</v>
      </c>
      <c r="F30" s="4">
        <v>147.76669999999999</v>
      </c>
      <c r="G30" s="10">
        <v>147.58510000000001</v>
      </c>
      <c r="H30" s="10">
        <v>147.6139</v>
      </c>
      <c r="I30" s="10">
        <v>147.39609999999999</v>
      </c>
      <c r="J30" s="10">
        <v>147.40880000000001</v>
      </c>
      <c r="K30" s="10"/>
    </row>
    <row r="31" spans="2:11" x14ac:dyDescent="0.2">
      <c r="B31" s="16" t="s">
        <v>6</v>
      </c>
      <c r="C31" s="10">
        <v>3.8238468575689999</v>
      </c>
      <c r="D31" s="10">
        <v>-0.99838072944422596</v>
      </c>
      <c r="E31" s="10">
        <v>4.5504452988201596</v>
      </c>
      <c r="F31" s="4">
        <v>0.36192625196960199</v>
      </c>
      <c r="G31" s="10">
        <v>-0.49068025290879203</v>
      </c>
      <c r="H31" s="10">
        <v>7.8079511322082198E-2</v>
      </c>
      <c r="I31" s="10">
        <v>-0.58888339828834202</v>
      </c>
      <c r="J31" s="10">
        <v>3.4469409944559701E-2</v>
      </c>
      <c r="K31" s="10"/>
    </row>
    <row r="32" spans="2:11" ht="15" customHeight="1" x14ac:dyDescent="0.2">
      <c r="B32" s="16" t="s">
        <v>18</v>
      </c>
      <c r="C32" s="10">
        <v>405</v>
      </c>
      <c r="D32" s="10">
        <v>409.16669999999999</v>
      </c>
      <c r="E32" s="10">
        <v>408.2</v>
      </c>
      <c r="F32" s="4">
        <v>415.63330000000002</v>
      </c>
      <c r="G32" s="10">
        <v>416.1413</v>
      </c>
      <c r="H32" s="10">
        <v>416.14449999999999</v>
      </c>
      <c r="I32" s="10">
        <v>416.19310000000002</v>
      </c>
      <c r="J32" s="10">
        <v>416.31290000000001</v>
      </c>
      <c r="K32" s="10"/>
    </row>
    <row r="33" spans="2:11" x14ac:dyDescent="0.2">
      <c r="B33" s="16" t="s">
        <v>6</v>
      </c>
      <c r="C33" s="10">
        <v>2.5416453691657601</v>
      </c>
      <c r="D33" s="10">
        <v>4.1792035586875</v>
      </c>
      <c r="E33" s="10">
        <v>-0.94169881855372595</v>
      </c>
      <c r="F33" s="4">
        <v>7.4853661030411498</v>
      </c>
      <c r="G33" s="10">
        <v>0.48978953255716101</v>
      </c>
      <c r="H33" s="10">
        <v>3.0759137925162601E-3</v>
      </c>
      <c r="I33" s="10">
        <v>4.6722726733916503E-2</v>
      </c>
      <c r="J33" s="10">
        <v>0.115188585356884</v>
      </c>
      <c r="K33" s="10"/>
    </row>
    <row r="34" spans="2:11" ht="15" customHeight="1" x14ac:dyDescent="0.2">
      <c r="B34" s="16" t="s">
        <v>19</v>
      </c>
      <c r="C34" s="10">
        <v>30.933330000000002</v>
      </c>
      <c r="D34" s="10">
        <v>31.466670000000001</v>
      </c>
      <c r="E34" s="10">
        <v>31.533329999999999</v>
      </c>
      <c r="F34" s="4">
        <v>31.4</v>
      </c>
      <c r="G34" s="10">
        <v>31.496279999999999</v>
      </c>
      <c r="H34" s="10">
        <v>31.498740000000002</v>
      </c>
      <c r="I34" s="10">
        <v>31.500499999999999</v>
      </c>
      <c r="J34" s="10">
        <v>31.501169999999998</v>
      </c>
      <c r="K34" s="10"/>
    </row>
    <row r="35" spans="2:11" x14ac:dyDescent="0.2">
      <c r="B35" s="17" t="s">
        <v>6</v>
      </c>
      <c r="C35" s="10">
        <v>4.8851939343045503</v>
      </c>
      <c r="D35" s="10">
        <v>7.0770612871675596</v>
      </c>
      <c r="E35" s="10">
        <v>0.85006924883621604</v>
      </c>
      <c r="F35" s="4">
        <v>-1.68059329439542</v>
      </c>
      <c r="G35" s="10">
        <v>1.2321494595953499</v>
      </c>
      <c r="H35" s="10">
        <v>3.1245445118876999E-2</v>
      </c>
      <c r="I35" s="10">
        <v>2.2351973649192801E-2</v>
      </c>
      <c r="J35" s="10">
        <v>8.5080729023356803E-3</v>
      </c>
      <c r="K35" s="10"/>
    </row>
    <row r="36" spans="2:11" ht="15" customHeight="1" x14ac:dyDescent="0.2">
      <c r="B36" s="16" t="s">
        <v>20</v>
      </c>
      <c r="C36" s="10">
        <v>374.06670000000003</v>
      </c>
      <c r="D36" s="10">
        <v>377.7</v>
      </c>
      <c r="E36" s="10">
        <v>376.66669999999999</v>
      </c>
      <c r="F36" s="4">
        <v>384.23329999999999</v>
      </c>
      <c r="G36" s="10">
        <v>384.64499999999998</v>
      </c>
      <c r="H36" s="10">
        <v>384.64580000000001</v>
      </c>
      <c r="I36" s="10">
        <v>384.69260000000003</v>
      </c>
      <c r="J36" s="10">
        <v>384.81180000000001</v>
      </c>
      <c r="K36" s="10"/>
    </row>
    <row r="37" spans="2:11" x14ac:dyDescent="0.2">
      <c r="B37" s="18" t="s">
        <v>6</v>
      </c>
      <c r="C37" s="6">
        <v>2.3508561812309399</v>
      </c>
      <c r="D37" s="6">
        <v>3.9421619998158</v>
      </c>
      <c r="E37" s="6">
        <v>-1.0898251766095099</v>
      </c>
      <c r="F37" s="7">
        <v>8.2807098698351496</v>
      </c>
      <c r="G37" s="6">
        <v>0.42928311315333301</v>
      </c>
      <c r="H37" s="6">
        <v>8.3193853637197803E-4</v>
      </c>
      <c r="I37" s="6">
        <v>4.8677034251642902E-2</v>
      </c>
      <c r="J37" s="6">
        <v>0.124000736191831</v>
      </c>
      <c r="K37" s="10"/>
    </row>
    <row r="38" spans="2:11" x14ac:dyDescent="0.2">
      <c r="B38" s="72"/>
      <c r="C38" s="10"/>
      <c r="D38" s="10"/>
      <c r="E38" s="10"/>
      <c r="F38" s="10"/>
      <c r="G38" s="10"/>
      <c r="H38" s="10"/>
      <c r="I38" s="10"/>
      <c r="J38" s="10"/>
    </row>
    <row r="39" spans="2:11" x14ac:dyDescent="0.2">
      <c r="B39" s="128" t="s">
        <v>29</v>
      </c>
      <c r="C39" s="129"/>
      <c r="D39" s="129"/>
      <c r="E39" s="129"/>
      <c r="F39" s="129"/>
      <c r="G39" s="129"/>
      <c r="H39" s="129"/>
      <c r="I39" s="129"/>
      <c r="J39" s="129"/>
    </row>
    <row r="40" spans="2:11" x14ac:dyDescent="0.2">
      <c r="B40" s="11"/>
      <c r="C40" s="125" t="s">
        <v>3</v>
      </c>
      <c r="D40" s="125"/>
      <c r="E40" s="125"/>
      <c r="F40" s="126"/>
      <c r="G40" s="127" t="s">
        <v>4</v>
      </c>
      <c r="H40" s="125"/>
      <c r="I40" s="125"/>
      <c r="J40" s="125"/>
    </row>
    <row r="41" spans="2:11" ht="12.75" customHeight="1" x14ac:dyDescent="0.2">
      <c r="B41" s="1"/>
      <c r="C41" s="13" t="s">
        <v>69</v>
      </c>
      <c r="D41" s="13" t="s">
        <v>70</v>
      </c>
      <c r="E41" s="13" t="s">
        <v>71</v>
      </c>
      <c r="F41" s="27" t="s">
        <v>72</v>
      </c>
      <c r="G41" s="13" t="s">
        <v>74</v>
      </c>
      <c r="H41" s="13" t="s">
        <v>77</v>
      </c>
      <c r="I41" s="13" t="s">
        <v>79</v>
      </c>
      <c r="J41" s="13" t="s">
        <v>80</v>
      </c>
    </row>
    <row r="42" spans="2:11" x14ac:dyDescent="0.2">
      <c r="B42" s="72" t="s">
        <v>22</v>
      </c>
      <c r="C42" s="14">
        <v>3150.5210000000002</v>
      </c>
      <c r="D42" s="14">
        <v>3143.8969999999999</v>
      </c>
      <c r="E42" s="14">
        <v>3140.1129999999998</v>
      </c>
      <c r="F42" s="19">
        <v>3145.3310000000001</v>
      </c>
      <c r="G42" s="10">
        <v>3147.6129999999998</v>
      </c>
      <c r="H42" s="14">
        <v>3151.799</v>
      </c>
      <c r="I42" s="14">
        <v>3157.6680000000001</v>
      </c>
      <c r="J42" s="14">
        <v>3158.596</v>
      </c>
    </row>
    <row r="43" spans="2:11" x14ac:dyDescent="0.2">
      <c r="B43" s="17" t="s">
        <v>6</v>
      </c>
      <c r="C43" s="10">
        <v>0.70980903163802</v>
      </c>
      <c r="D43" s="10">
        <v>-0.83835514608033801</v>
      </c>
      <c r="E43" s="10">
        <v>-0.480572211673857</v>
      </c>
      <c r="F43" s="4">
        <v>0.66634808690029201</v>
      </c>
      <c r="G43" s="10">
        <v>0.29052391061914401</v>
      </c>
      <c r="H43" s="10">
        <v>0.53302077822439098</v>
      </c>
      <c r="I43" s="10">
        <v>0.74692751096425702</v>
      </c>
      <c r="J43" s="10">
        <v>0.117606939289327</v>
      </c>
    </row>
    <row r="44" spans="2:11" x14ac:dyDescent="0.2">
      <c r="B44" s="72" t="s">
        <v>23</v>
      </c>
      <c r="C44" s="14">
        <v>3044.4270000000001</v>
      </c>
      <c r="D44" s="14">
        <v>3047.5810000000001</v>
      </c>
      <c r="E44" s="14">
        <v>3048.1</v>
      </c>
      <c r="F44" s="15">
        <v>3053.8119999999999</v>
      </c>
      <c r="G44" s="14">
        <v>3053.86</v>
      </c>
      <c r="H44" s="14">
        <v>3053.9380000000001</v>
      </c>
      <c r="I44" s="14">
        <v>3055.636</v>
      </c>
      <c r="J44" s="14">
        <v>3055.944</v>
      </c>
    </row>
    <row r="45" spans="2:11" x14ac:dyDescent="0.2">
      <c r="B45" s="17" t="s">
        <v>6</v>
      </c>
      <c r="C45" s="10">
        <v>0.29208114677834401</v>
      </c>
      <c r="D45" s="10">
        <v>0.415040946754685</v>
      </c>
      <c r="E45" s="10">
        <v>6.8137003456159001E-2</v>
      </c>
      <c r="F45" s="4">
        <v>0.75169136293558003</v>
      </c>
      <c r="G45" s="10">
        <v>6.2873722039391497E-3</v>
      </c>
      <c r="H45" s="10">
        <v>1.02169697890675E-2</v>
      </c>
      <c r="I45" s="10">
        <v>0.22258692425662899</v>
      </c>
      <c r="J45" s="10">
        <v>4.0325034984967E-2</v>
      </c>
    </row>
    <row r="46" spans="2:11" x14ac:dyDescent="0.2">
      <c r="B46" s="73" t="s">
        <v>24</v>
      </c>
      <c r="C46" s="6">
        <v>3.4</v>
      </c>
      <c r="D46" s="6">
        <v>3.0666669999999998</v>
      </c>
      <c r="E46" s="6">
        <v>2.9</v>
      </c>
      <c r="F46" s="7">
        <v>2.9333330000000002</v>
      </c>
      <c r="G46" s="6">
        <v>2.9785599999999999</v>
      </c>
      <c r="H46" s="6">
        <v>3.1049159999999998</v>
      </c>
      <c r="I46" s="6">
        <v>3.2312509999999999</v>
      </c>
      <c r="J46" s="6">
        <v>3.249905</v>
      </c>
    </row>
    <row r="48" spans="2:11" x14ac:dyDescent="0.2">
      <c r="B48" s="3" t="s">
        <v>25</v>
      </c>
      <c r="G48" s="10"/>
    </row>
  </sheetData>
  <mergeCells count="8">
    <mergeCell ref="B2:J2"/>
    <mergeCell ref="C6:F6"/>
    <mergeCell ref="G6:J6"/>
    <mergeCell ref="B39:J39"/>
    <mergeCell ref="C40:F40"/>
    <mergeCell ref="G40:J40"/>
    <mergeCell ref="B5:J5"/>
    <mergeCell ref="B4:J4"/>
  </mergeCells>
  <phoneticPr fontId="11" type="noConversion"/>
  <printOptions horizontalCentered="1"/>
  <pageMargins left="0.25" right="0.25" top="0.75" bottom="0.75" header="0.3" footer="0.3"/>
  <pageSetup scale="93" fitToHeight="0" orientation="portrait" r:id="rId1"/>
  <headerFooter>
    <oddHeader>&amp;L&amp;"Times New Roman,Regular"ECONOMIC OUTLOOK - WISCONSIN&amp;R&amp;"Times New Roman,Regular"November 2024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BDD83-88BC-4475-9403-532EF90601AC}">
  <sheetPr>
    <tabColor theme="3" tint="0.79998168889431442"/>
    <pageSetUpPr fitToPage="1"/>
  </sheetPr>
  <dimension ref="B1:J48"/>
  <sheetViews>
    <sheetView showGridLines="0" zoomScale="90" zoomScaleNormal="90" zoomScaleSheetLayoutView="80" zoomScalePageLayoutView="50" workbookViewId="0"/>
  </sheetViews>
  <sheetFormatPr baseColWidth="10" defaultColWidth="9.140625" defaultRowHeight="12.75" x14ac:dyDescent="0.2"/>
  <cols>
    <col min="1" max="1" width="9.140625" style="8"/>
    <col min="2" max="2" width="28.7109375" style="8" customWidth="1"/>
    <col min="3" max="10" width="9.140625" style="8" customWidth="1"/>
    <col min="11" max="16384" width="9.140625" style="8"/>
  </cols>
  <sheetData>
    <row r="1" spans="2:10" x14ac:dyDescent="0.2">
      <c r="B1" s="3"/>
      <c r="C1" s="3"/>
      <c r="D1" s="3"/>
      <c r="E1" s="3"/>
      <c r="F1" s="3"/>
      <c r="G1" s="3"/>
      <c r="H1" s="3"/>
      <c r="I1" s="3"/>
      <c r="J1" s="3"/>
    </row>
    <row r="2" spans="2:10" x14ac:dyDescent="0.2">
      <c r="B2" s="134" t="s">
        <v>26</v>
      </c>
      <c r="C2" s="134"/>
      <c r="D2" s="134"/>
      <c r="E2" s="134"/>
      <c r="F2" s="134"/>
      <c r="G2" s="134"/>
      <c r="H2" s="134"/>
      <c r="I2" s="134"/>
      <c r="J2" s="134"/>
    </row>
    <row r="3" spans="2:10" x14ac:dyDescent="0.2">
      <c r="B3" s="29"/>
      <c r="C3" s="29"/>
      <c r="D3" s="29"/>
      <c r="E3" s="29"/>
      <c r="F3" s="29"/>
      <c r="G3" s="29"/>
      <c r="H3" s="29"/>
      <c r="I3" s="29"/>
      <c r="J3" s="29"/>
    </row>
    <row r="4" spans="2:10" x14ac:dyDescent="0.2">
      <c r="B4" s="134" t="s">
        <v>30</v>
      </c>
      <c r="C4" s="134"/>
      <c r="D4" s="134"/>
      <c r="E4" s="134"/>
      <c r="F4" s="134"/>
      <c r="G4" s="134"/>
      <c r="H4" s="134"/>
      <c r="I4" s="134"/>
      <c r="J4" s="134"/>
    </row>
    <row r="5" spans="2:10" x14ac:dyDescent="0.2">
      <c r="B5" s="135" t="s">
        <v>31</v>
      </c>
      <c r="C5" s="135"/>
      <c r="D5" s="135"/>
      <c r="E5" s="135"/>
      <c r="F5" s="135"/>
      <c r="G5" s="135"/>
      <c r="H5" s="135"/>
      <c r="I5" s="135"/>
      <c r="J5" s="135"/>
    </row>
    <row r="6" spans="2:10" x14ac:dyDescent="0.2">
      <c r="B6" s="11"/>
      <c r="C6" s="136" t="s">
        <v>3</v>
      </c>
      <c r="D6" s="136"/>
      <c r="E6" s="136"/>
      <c r="F6" s="137"/>
      <c r="G6" s="136" t="s">
        <v>4</v>
      </c>
      <c r="H6" s="136"/>
      <c r="I6" s="136"/>
      <c r="J6" s="136"/>
    </row>
    <row r="7" spans="2:10" x14ac:dyDescent="0.2">
      <c r="B7" s="1"/>
      <c r="C7" s="59" t="s">
        <v>69</v>
      </c>
      <c r="D7" s="59" t="s">
        <v>70</v>
      </c>
      <c r="E7" s="59" t="s">
        <v>71</v>
      </c>
      <c r="F7" s="60" t="s">
        <v>72</v>
      </c>
      <c r="G7" s="59" t="s">
        <v>74</v>
      </c>
      <c r="H7" s="59" t="s">
        <v>77</v>
      </c>
      <c r="I7" s="59" t="s">
        <v>79</v>
      </c>
      <c r="J7" s="59" t="s">
        <v>80</v>
      </c>
    </row>
    <row r="8" spans="2:10" ht="15" customHeight="1" x14ac:dyDescent="0.2">
      <c r="B8" s="16" t="s">
        <v>5</v>
      </c>
      <c r="C8" s="78">
        <v>3019.433</v>
      </c>
      <c r="D8" s="78">
        <v>3032.7330000000002</v>
      </c>
      <c r="E8" s="78">
        <v>3039.7</v>
      </c>
      <c r="F8" s="79">
        <v>3043.1</v>
      </c>
      <c r="G8" s="77">
        <v>3039.8209999999999</v>
      </c>
      <c r="H8" s="77">
        <v>3043.931</v>
      </c>
      <c r="I8" s="77">
        <v>3047.433</v>
      </c>
      <c r="J8" s="77">
        <v>3049.8850000000002</v>
      </c>
    </row>
    <row r="9" spans="2:10" x14ac:dyDescent="0.2">
      <c r="B9" s="44" t="s">
        <v>6</v>
      </c>
      <c r="C9" s="78">
        <v>0.74515364852691901</v>
      </c>
      <c r="D9" s="78">
        <v>0.84570877531340305</v>
      </c>
      <c r="E9" s="78">
        <v>0.90849849601619603</v>
      </c>
      <c r="F9" s="79">
        <v>1.0392456338402101</v>
      </c>
      <c r="G9" s="77">
        <v>0.67522611033263802</v>
      </c>
      <c r="H9" s="77">
        <v>0.36923791181089299</v>
      </c>
      <c r="I9" s="77">
        <v>0.254400105273555</v>
      </c>
      <c r="J9" s="77">
        <v>0.222963425454314</v>
      </c>
    </row>
    <row r="10" spans="2:10" ht="15" customHeight="1" x14ac:dyDescent="0.2">
      <c r="B10" s="53" t="s">
        <v>7</v>
      </c>
      <c r="C10" s="78">
        <v>2614.433</v>
      </c>
      <c r="D10" s="78">
        <v>2623.567</v>
      </c>
      <c r="E10" s="78">
        <v>2631.5</v>
      </c>
      <c r="F10" s="79">
        <v>2627.4670000000001</v>
      </c>
      <c r="G10" s="77">
        <v>2623.68</v>
      </c>
      <c r="H10" s="77">
        <v>2627.7860000000001</v>
      </c>
      <c r="I10" s="77">
        <v>2631.24</v>
      </c>
      <c r="J10" s="77">
        <v>2633.5720000000001</v>
      </c>
    </row>
    <row r="11" spans="2:10" x14ac:dyDescent="0.2">
      <c r="B11" s="53" t="s">
        <v>6</v>
      </c>
      <c r="C11" s="78">
        <v>0.65189605389797101</v>
      </c>
      <c r="D11" s="78">
        <v>0.66251007174922205</v>
      </c>
      <c r="E11" s="78">
        <v>0.87399854333576299</v>
      </c>
      <c r="F11" s="79">
        <v>0.69496687467640605</v>
      </c>
      <c r="G11" s="77">
        <v>0.35369045601856203</v>
      </c>
      <c r="H11" s="77">
        <v>0.160811597340559</v>
      </c>
      <c r="I11" s="77">
        <v>-9.8802964089039699E-3</v>
      </c>
      <c r="J11" s="77">
        <v>0.23235306095186201</v>
      </c>
    </row>
    <row r="12" spans="2:10" ht="15" customHeight="1" x14ac:dyDescent="0.2">
      <c r="B12" s="44" t="s">
        <v>8</v>
      </c>
      <c r="C12" s="78">
        <v>4.0333329999999998</v>
      </c>
      <c r="D12" s="78">
        <v>4.0999999999999996</v>
      </c>
      <c r="E12" s="78">
        <v>4.0333329999999998</v>
      </c>
      <c r="F12" s="79">
        <v>4</v>
      </c>
      <c r="G12" s="77">
        <v>4.0249800000000002</v>
      </c>
      <c r="H12" s="77">
        <v>4.0363220000000002</v>
      </c>
      <c r="I12" s="77">
        <v>4.0511559999999998</v>
      </c>
      <c r="J12" s="77">
        <v>4.0874329999999999</v>
      </c>
    </row>
    <row r="13" spans="2:10" x14ac:dyDescent="0.2">
      <c r="B13" s="44" t="s">
        <v>6</v>
      </c>
      <c r="C13" s="78">
        <v>8.0357150031888196</v>
      </c>
      <c r="D13" s="78">
        <v>7.8947368421052602</v>
      </c>
      <c r="E13" s="78">
        <v>3.41879487179486</v>
      </c>
      <c r="F13" s="79">
        <v>0.84032766047665797</v>
      </c>
      <c r="G13" s="77">
        <v>-0.20709919066934601</v>
      </c>
      <c r="H13" s="77">
        <v>-1.55312195121949</v>
      </c>
      <c r="I13" s="77">
        <v>0.44189259850351198</v>
      </c>
      <c r="J13" s="77">
        <v>2.1858249999999901</v>
      </c>
    </row>
    <row r="14" spans="2:10" ht="15" customHeight="1" x14ac:dyDescent="0.2">
      <c r="B14" s="44" t="s">
        <v>9</v>
      </c>
      <c r="C14" s="78">
        <v>137.23330000000001</v>
      </c>
      <c r="D14" s="78">
        <v>141.16669999999999</v>
      </c>
      <c r="E14" s="78">
        <v>140.5333</v>
      </c>
      <c r="F14" s="79">
        <v>141.23330000000001</v>
      </c>
      <c r="G14" s="77">
        <v>141.8871</v>
      </c>
      <c r="H14" s="77">
        <v>142.66630000000001</v>
      </c>
      <c r="I14" s="77">
        <v>142.85589999999999</v>
      </c>
      <c r="J14" s="77">
        <v>143.41460000000001</v>
      </c>
    </row>
    <row r="15" spans="2:10" x14ac:dyDescent="0.2">
      <c r="B15" s="44" t="s">
        <v>6</v>
      </c>
      <c r="C15" s="78">
        <v>2.0574610665689002</v>
      </c>
      <c r="D15" s="78">
        <v>3.64662261380324</v>
      </c>
      <c r="E15" s="78">
        <v>2.9547985347985399</v>
      </c>
      <c r="F15" s="79">
        <v>3.3414138191673701</v>
      </c>
      <c r="G15" s="77">
        <v>3.39115943433554</v>
      </c>
      <c r="H15" s="77">
        <v>1.06229018599997</v>
      </c>
      <c r="I15" s="77">
        <v>1.6527043768273999</v>
      </c>
      <c r="J15" s="77">
        <v>1.5444657881675099</v>
      </c>
    </row>
    <row r="16" spans="2:10" ht="15" customHeight="1" x14ac:dyDescent="0.2">
      <c r="B16" s="53" t="s">
        <v>10</v>
      </c>
      <c r="C16" s="78">
        <v>479.5333</v>
      </c>
      <c r="D16" s="78">
        <v>480.1</v>
      </c>
      <c r="E16" s="78">
        <v>481.63330000000002</v>
      </c>
      <c r="F16" s="79">
        <v>482.4667</v>
      </c>
      <c r="G16" s="77">
        <v>476.8261</v>
      </c>
      <c r="H16" s="77">
        <v>476.89089999999999</v>
      </c>
      <c r="I16" s="77">
        <v>479.37400000000002</v>
      </c>
      <c r="J16" s="77">
        <v>479.12009999999998</v>
      </c>
    </row>
    <row r="17" spans="2:10" x14ac:dyDescent="0.2">
      <c r="B17" s="53" t="s">
        <v>6</v>
      </c>
      <c r="C17" s="78">
        <v>-0.87509123716039705</v>
      </c>
      <c r="D17" s="78">
        <v>-0.35284350352843202</v>
      </c>
      <c r="E17" s="78">
        <v>0.55674016586122399</v>
      </c>
      <c r="F17" s="79">
        <v>1.16020416272044</v>
      </c>
      <c r="G17" s="77">
        <v>-0.56454890619692599</v>
      </c>
      <c r="H17" s="77">
        <v>-0.66842324515726803</v>
      </c>
      <c r="I17" s="77">
        <v>-0.46909131905954399</v>
      </c>
      <c r="J17" s="77">
        <v>-0.69364372712148403</v>
      </c>
    </row>
    <row r="18" spans="2:10" ht="15" customHeight="1" x14ac:dyDescent="0.2">
      <c r="B18" s="53" t="s">
        <v>11</v>
      </c>
      <c r="C18" s="78">
        <v>553.20000000000005</v>
      </c>
      <c r="D18" s="78">
        <v>554.06669999999997</v>
      </c>
      <c r="E18" s="78">
        <v>553.4</v>
      </c>
      <c r="F18" s="79">
        <v>553.13329999999996</v>
      </c>
      <c r="G18" s="77">
        <v>552.01020000000005</v>
      </c>
      <c r="H18" s="77">
        <v>551.91250000000002</v>
      </c>
      <c r="I18" s="77">
        <v>548.80930000000001</v>
      </c>
      <c r="J18" s="77">
        <v>548.05330000000004</v>
      </c>
    </row>
    <row r="19" spans="2:10" x14ac:dyDescent="0.2">
      <c r="B19" s="53" t="s">
        <v>6</v>
      </c>
      <c r="C19" s="78">
        <v>9.6495772225835205E-2</v>
      </c>
      <c r="D19" s="78">
        <v>-1.8045111696540699E-2</v>
      </c>
      <c r="E19" s="78">
        <v>-0.15035184641558599</v>
      </c>
      <c r="F19" s="79">
        <v>-0.17446309330446599</v>
      </c>
      <c r="G19" s="77">
        <v>-0.21507592190889099</v>
      </c>
      <c r="H19" s="77">
        <v>-0.38879795519203197</v>
      </c>
      <c r="I19" s="77">
        <v>-0.82954463317671501</v>
      </c>
      <c r="J19" s="77">
        <v>-0.91840429784283395</v>
      </c>
    </row>
    <row r="20" spans="2:10" ht="15" customHeight="1" x14ac:dyDescent="0.2">
      <c r="B20" s="53" t="s">
        <v>12</v>
      </c>
      <c r="C20" s="78">
        <v>47.733330000000002</v>
      </c>
      <c r="D20" s="78">
        <v>47.833329999999997</v>
      </c>
      <c r="E20" s="78">
        <v>47.133330000000001</v>
      </c>
      <c r="F20" s="79">
        <v>46.4</v>
      </c>
      <c r="G20" s="77">
        <v>46.494889999999998</v>
      </c>
      <c r="H20" s="77">
        <v>46.799790000000002</v>
      </c>
      <c r="I20" s="77">
        <v>46.630760000000002</v>
      </c>
      <c r="J20" s="77">
        <v>46.696930000000002</v>
      </c>
    </row>
    <row r="21" spans="2:10" x14ac:dyDescent="0.2">
      <c r="B21" s="53" t="s">
        <v>6</v>
      </c>
      <c r="C21" s="78">
        <v>1.41641633028213</v>
      </c>
      <c r="D21" s="78">
        <v>1.3418008474576</v>
      </c>
      <c r="E21" s="78">
        <v>-0.70226118663896298</v>
      </c>
      <c r="F21" s="79">
        <v>-2.1784892606106201</v>
      </c>
      <c r="G21" s="77">
        <v>-2.5944973878839002</v>
      </c>
      <c r="H21" s="77">
        <v>-2.1607109519658998</v>
      </c>
      <c r="I21" s="77">
        <v>-1.06627305984957</v>
      </c>
      <c r="J21" s="77">
        <v>0.63993534482760195</v>
      </c>
    </row>
    <row r="22" spans="2:10" ht="15" customHeight="1" x14ac:dyDescent="0.2">
      <c r="B22" s="53" t="s">
        <v>13</v>
      </c>
      <c r="C22" s="78">
        <v>159.66669999999999</v>
      </c>
      <c r="D22" s="78">
        <v>159.5</v>
      </c>
      <c r="E22" s="78">
        <v>159.5</v>
      </c>
      <c r="F22" s="79">
        <v>160.23330000000001</v>
      </c>
      <c r="G22" s="77">
        <v>160.32749999999999</v>
      </c>
      <c r="H22" s="77">
        <v>160.24270000000001</v>
      </c>
      <c r="I22" s="77">
        <v>160.5086</v>
      </c>
      <c r="J22" s="77">
        <v>161.18600000000001</v>
      </c>
    </row>
    <row r="23" spans="2:10" x14ac:dyDescent="0.2">
      <c r="B23" s="53" t="s">
        <v>6</v>
      </c>
      <c r="C23" s="78">
        <v>-0.29138224216949099</v>
      </c>
      <c r="D23" s="78">
        <v>-4.1800701524818899E-2</v>
      </c>
      <c r="E23" s="78">
        <v>-0.12523481527864</v>
      </c>
      <c r="F23" s="79">
        <v>0.56485367465557401</v>
      </c>
      <c r="G23" s="77">
        <v>0.41386212654235199</v>
      </c>
      <c r="H23" s="77">
        <v>0.46564263322885702</v>
      </c>
      <c r="I23" s="77">
        <v>0.63235109717867299</v>
      </c>
      <c r="J23" s="77">
        <v>0.59457054182869795</v>
      </c>
    </row>
    <row r="24" spans="2:10" ht="15" customHeight="1" x14ac:dyDescent="0.2">
      <c r="B24" s="53" t="s">
        <v>14</v>
      </c>
      <c r="C24" s="78">
        <v>329.43329999999997</v>
      </c>
      <c r="D24" s="78">
        <v>327</v>
      </c>
      <c r="E24" s="78">
        <v>329.36669999999998</v>
      </c>
      <c r="F24" s="79">
        <v>328.4</v>
      </c>
      <c r="G24" s="77">
        <v>325.73180000000002</v>
      </c>
      <c r="H24" s="77">
        <v>324.3646</v>
      </c>
      <c r="I24" s="77">
        <v>326.05259999999998</v>
      </c>
      <c r="J24" s="77">
        <v>326.8836</v>
      </c>
    </row>
    <row r="25" spans="2:10" x14ac:dyDescent="0.2">
      <c r="B25" s="53" t="s">
        <v>6</v>
      </c>
      <c r="C25" s="78">
        <v>-0.33279551561068399</v>
      </c>
      <c r="D25" s="78">
        <v>-1.0889292196007301</v>
      </c>
      <c r="E25" s="78">
        <v>-0.84295024155040998</v>
      </c>
      <c r="F25" s="79">
        <v>-0.89529213406175301</v>
      </c>
      <c r="G25" s="77">
        <v>-1.1235961877563501</v>
      </c>
      <c r="H25" s="77">
        <v>-0.80593272171254304</v>
      </c>
      <c r="I25" s="77">
        <v>-1.00620372369155</v>
      </c>
      <c r="J25" s="77">
        <v>-0.46175395858708501</v>
      </c>
    </row>
    <row r="26" spans="2:10" ht="15" customHeight="1" x14ac:dyDescent="0.2">
      <c r="B26" s="53" t="s">
        <v>15</v>
      </c>
      <c r="C26" s="78">
        <v>473.9</v>
      </c>
      <c r="D26" s="78">
        <v>477.86669999999998</v>
      </c>
      <c r="E26" s="78">
        <v>479.9</v>
      </c>
      <c r="F26" s="79">
        <v>479.5</v>
      </c>
      <c r="G26" s="77">
        <v>481.48610000000002</v>
      </c>
      <c r="H26" s="77">
        <v>483.89620000000002</v>
      </c>
      <c r="I26" s="77">
        <v>484.35520000000002</v>
      </c>
      <c r="J26" s="77">
        <v>484.91250000000002</v>
      </c>
    </row>
    <row r="27" spans="2:10" x14ac:dyDescent="0.2">
      <c r="B27" s="53" t="s">
        <v>6</v>
      </c>
      <c r="C27" s="78">
        <v>2.01636782551433</v>
      </c>
      <c r="D27" s="78">
        <v>2.1373609192532701</v>
      </c>
      <c r="E27" s="78">
        <v>2.5573516567425298</v>
      </c>
      <c r="F27" s="79">
        <v>1.6967126193001101</v>
      </c>
      <c r="G27" s="77">
        <v>1.60078075543363</v>
      </c>
      <c r="H27" s="77">
        <v>1.2617535392192001</v>
      </c>
      <c r="I27" s="77">
        <v>0.92836007501564399</v>
      </c>
      <c r="J27" s="77">
        <v>1.12877997914495</v>
      </c>
    </row>
    <row r="28" spans="2:10" ht="15" customHeight="1" x14ac:dyDescent="0.2">
      <c r="B28" s="53" t="s">
        <v>16</v>
      </c>
      <c r="C28" s="78">
        <v>283.33330000000001</v>
      </c>
      <c r="D28" s="78">
        <v>285.93329999999997</v>
      </c>
      <c r="E28" s="78">
        <v>288.36669999999998</v>
      </c>
      <c r="F28" s="79">
        <v>284.33330000000001</v>
      </c>
      <c r="G28" s="77">
        <v>287.30619999999999</v>
      </c>
      <c r="H28" s="77">
        <v>289.363</v>
      </c>
      <c r="I28" s="77">
        <v>291.20609999999999</v>
      </c>
      <c r="J28" s="77">
        <v>291.80900000000003</v>
      </c>
    </row>
    <row r="29" spans="2:10" x14ac:dyDescent="0.2">
      <c r="B29" s="53" t="s">
        <v>6</v>
      </c>
      <c r="C29" s="78">
        <v>2.7065970630018201</v>
      </c>
      <c r="D29" s="78">
        <v>2.0461456102783599</v>
      </c>
      <c r="E29" s="78">
        <v>1.8963604240282499</v>
      </c>
      <c r="F29" s="79">
        <v>0.45930991158991102</v>
      </c>
      <c r="G29" s="77">
        <v>1.40220016496472</v>
      </c>
      <c r="H29" s="77">
        <v>1.1994755420232599</v>
      </c>
      <c r="I29" s="77">
        <v>0.98464905968684802</v>
      </c>
      <c r="J29" s="77">
        <v>2.6292031218292098</v>
      </c>
    </row>
    <row r="30" spans="2:10" ht="15" customHeight="1" x14ac:dyDescent="0.2">
      <c r="B30" s="53" t="s">
        <v>17</v>
      </c>
      <c r="C30" s="78">
        <v>146.36670000000001</v>
      </c>
      <c r="D30" s="78">
        <v>146</v>
      </c>
      <c r="E30" s="78">
        <v>147.63329999999999</v>
      </c>
      <c r="F30" s="79">
        <v>147.76669999999999</v>
      </c>
      <c r="G30" s="77">
        <v>147.58510000000001</v>
      </c>
      <c r="H30" s="77">
        <v>147.6139</v>
      </c>
      <c r="I30" s="77">
        <v>147.39609999999999</v>
      </c>
      <c r="J30" s="77">
        <v>147.40880000000001</v>
      </c>
    </row>
    <row r="31" spans="2:10" x14ac:dyDescent="0.2">
      <c r="B31" s="53" t="s">
        <v>6</v>
      </c>
      <c r="C31" s="78">
        <v>1.12855852799598</v>
      </c>
      <c r="D31" s="78">
        <v>0.75914423740510695</v>
      </c>
      <c r="E31" s="78">
        <v>1.93325706173923</v>
      </c>
      <c r="F31" s="79">
        <v>1.9080689655172201</v>
      </c>
      <c r="G31" s="77">
        <v>0.83242978081763397</v>
      </c>
      <c r="H31" s="77">
        <v>1.1054109589040999</v>
      </c>
      <c r="I31" s="77">
        <v>-0.160668358696858</v>
      </c>
      <c r="J31" s="77">
        <v>-0.242206126278765</v>
      </c>
    </row>
    <row r="32" spans="2:10" ht="15" customHeight="1" x14ac:dyDescent="0.2">
      <c r="B32" s="53" t="s">
        <v>18</v>
      </c>
      <c r="C32" s="78">
        <v>405</v>
      </c>
      <c r="D32" s="78">
        <v>409.16669999999999</v>
      </c>
      <c r="E32" s="78">
        <v>408.2</v>
      </c>
      <c r="F32" s="79">
        <v>415.63330000000002</v>
      </c>
      <c r="G32" s="77">
        <v>416.1413</v>
      </c>
      <c r="H32" s="77">
        <v>416.14449999999999</v>
      </c>
      <c r="I32" s="77">
        <v>416.19310000000002</v>
      </c>
      <c r="J32" s="77">
        <v>416.31290000000001</v>
      </c>
    </row>
    <row r="33" spans="2:10" x14ac:dyDescent="0.2">
      <c r="B33" s="53" t="s">
        <v>6</v>
      </c>
      <c r="C33" s="78">
        <v>1.35135135135133</v>
      </c>
      <c r="D33" s="78">
        <v>2.03658354114713</v>
      </c>
      <c r="E33" s="78">
        <v>1.1313982270541001</v>
      </c>
      <c r="F33" s="79">
        <v>3.2714756276730399</v>
      </c>
      <c r="G33" s="77">
        <v>2.7509382716049302</v>
      </c>
      <c r="H33" s="77">
        <v>1.7053684965076601</v>
      </c>
      <c r="I33" s="77">
        <v>1.95813326800589</v>
      </c>
      <c r="J33" s="77">
        <v>0.16350951668213601</v>
      </c>
    </row>
    <row r="34" spans="2:10" ht="15" customHeight="1" x14ac:dyDescent="0.2">
      <c r="B34" s="53" t="s">
        <v>19</v>
      </c>
      <c r="C34" s="78">
        <v>30.933330000000002</v>
      </c>
      <c r="D34" s="78">
        <v>31.466670000000001</v>
      </c>
      <c r="E34" s="78">
        <v>31.533329999999999</v>
      </c>
      <c r="F34" s="79">
        <v>31.4</v>
      </c>
      <c r="G34" s="77">
        <v>31.496279999999999</v>
      </c>
      <c r="H34" s="77">
        <v>31.498740000000002</v>
      </c>
      <c r="I34" s="77">
        <v>31.500499999999999</v>
      </c>
      <c r="J34" s="77">
        <v>31.501169999999998</v>
      </c>
    </row>
    <row r="35" spans="2:10" x14ac:dyDescent="0.2">
      <c r="B35" s="44" t="s">
        <v>6</v>
      </c>
      <c r="C35" s="78">
        <v>4.5044932432432399</v>
      </c>
      <c r="D35" s="78">
        <v>5.4748832932830496</v>
      </c>
      <c r="E35" s="78">
        <v>4.29989022049506</v>
      </c>
      <c r="F35" s="79">
        <v>2.7262701498069499</v>
      </c>
      <c r="G35" s="77">
        <v>1.8198816616251601</v>
      </c>
      <c r="H35" s="77">
        <v>0.101917362085024</v>
      </c>
      <c r="I35" s="77">
        <v>-0.104112061745464</v>
      </c>
      <c r="J35" s="77">
        <v>0.32219745222930002</v>
      </c>
    </row>
    <row r="36" spans="2:10" ht="15" customHeight="1" x14ac:dyDescent="0.2">
      <c r="B36" s="53" t="s">
        <v>20</v>
      </c>
      <c r="C36" s="78">
        <v>374.06670000000003</v>
      </c>
      <c r="D36" s="78">
        <v>377.7</v>
      </c>
      <c r="E36" s="78">
        <v>376.66669999999999</v>
      </c>
      <c r="F36" s="79">
        <v>384.23329999999999</v>
      </c>
      <c r="G36" s="77">
        <v>384.64499999999998</v>
      </c>
      <c r="H36" s="77">
        <v>384.64580000000001</v>
      </c>
      <c r="I36" s="77">
        <v>384.69260000000003</v>
      </c>
      <c r="J36" s="77">
        <v>384.81180000000001</v>
      </c>
    </row>
    <row r="37" spans="2:10" x14ac:dyDescent="0.2">
      <c r="B37" s="56" t="s">
        <v>6</v>
      </c>
      <c r="C37" s="80">
        <v>1.09910810810811</v>
      </c>
      <c r="D37" s="80">
        <v>1.7602063978261</v>
      </c>
      <c r="E37" s="80">
        <v>0.87485270487412903</v>
      </c>
      <c r="F37" s="81">
        <v>3.3162947028771099</v>
      </c>
      <c r="G37" s="80">
        <v>2.8279181226235699</v>
      </c>
      <c r="H37" s="80">
        <v>1.8389727296796501</v>
      </c>
      <c r="I37" s="80">
        <v>2.1307697229407498</v>
      </c>
      <c r="J37" s="80">
        <v>0.15055956888692101</v>
      </c>
    </row>
    <row r="38" spans="2:10" x14ac:dyDescent="0.2">
      <c r="B38" s="58"/>
      <c r="C38" s="53"/>
      <c r="D38" s="53"/>
      <c r="E38" s="53"/>
      <c r="F38" s="53"/>
      <c r="G38" s="53"/>
      <c r="H38" s="53"/>
      <c r="I38" s="53"/>
      <c r="J38" s="53"/>
    </row>
    <row r="39" spans="2:10" x14ac:dyDescent="0.2">
      <c r="B39" s="138" t="s">
        <v>32</v>
      </c>
      <c r="C39" s="139"/>
      <c r="D39" s="139"/>
      <c r="E39" s="139"/>
      <c r="F39" s="139"/>
      <c r="G39" s="139"/>
      <c r="H39" s="139"/>
      <c r="I39" s="139"/>
      <c r="J39" s="139"/>
    </row>
    <row r="40" spans="2:10" x14ac:dyDescent="0.2">
      <c r="B40" s="42"/>
      <c r="C40" s="131" t="s">
        <v>3</v>
      </c>
      <c r="D40" s="131"/>
      <c r="E40" s="131"/>
      <c r="F40" s="132"/>
      <c r="G40" s="133" t="s">
        <v>4</v>
      </c>
      <c r="H40" s="131"/>
      <c r="I40" s="131"/>
      <c r="J40" s="131"/>
    </row>
    <row r="41" spans="2:10" ht="12.75" customHeight="1" x14ac:dyDescent="0.2">
      <c r="B41" s="43"/>
      <c r="C41" s="59" t="s">
        <v>69</v>
      </c>
      <c r="D41" s="59" t="s">
        <v>70</v>
      </c>
      <c r="E41" s="59" t="s">
        <v>71</v>
      </c>
      <c r="F41" s="60" t="s">
        <v>72</v>
      </c>
      <c r="G41" s="59" t="s">
        <v>74</v>
      </c>
      <c r="H41" s="59" t="s">
        <v>77</v>
      </c>
      <c r="I41" s="59" t="s">
        <v>79</v>
      </c>
      <c r="J41" s="59" t="s">
        <v>80</v>
      </c>
    </row>
    <row r="42" spans="2:10" x14ac:dyDescent="0.2">
      <c r="B42" s="58" t="s">
        <v>22</v>
      </c>
      <c r="C42" s="54">
        <v>3150.5210000000002</v>
      </c>
      <c r="D42" s="54">
        <v>3143.8969999999999</v>
      </c>
      <c r="E42" s="54">
        <v>3140.1129999999998</v>
      </c>
      <c r="F42" s="61">
        <v>3145.3310000000001</v>
      </c>
      <c r="G42" s="53">
        <v>3147.6129999999998</v>
      </c>
      <c r="H42" s="54">
        <v>3151.799</v>
      </c>
      <c r="I42" s="54">
        <v>3157.6680000000001</v>
      </c>
      <c r="J42" s="54">
        <v>3158.596</v>
      </c>
    </row>
    <row r="43" spans="2:10" x14ac:dyDescent="0.2">
      <c r="B43" s="44" t="s">
        <v>6</v>
      </c>
      <c r="C43" s="53">
        <v>1.87832565599601</v>
      </c>
      <c r="D43" s="53">
        <v>1.1497473908204701</v>
      </c>
      <c r="E43" s="53">
        <v>0.30781251547287097</v>
      </c>
      <c r="F43" s="45">
        <v>1.19556559632805E-2</v>
      </c>
      <c r="G43" s="53">
        <v>-9.2302193827631301E-2</v>
      </c>
      <c r="H43" s="53">
        <v>0.251344112100371</v>
      </c>
      <c r="I43" s="53">
        <v>0.55905631421544399</v>
      </c>
      <c r="J43" s="53">
        <v>0.421736217905199</v>
      </c>
    </row>
    <row r="44" spans="2:10" x14ac:dyDescent="0.2">
      <c r="B44" s="58" t="s">
        <v>23</v>
      </c>
      <c r="C44" s="54">
        <v>3044.4270000000001</v>
      </c>
      <c r="D44" s="54">
        <v>3047.5810000000001</v>
      </c>
      <c r="E44" s="54">
        <v>3048.1</v>
      </c>
      <c r="F44" s="55">
        <v>3053.8119999999999</v>
      </c>
      <c r="G44" s="54">
        <v>3053.86</v>
      </c>
      <c r="H44" s="54">
        <v>3053.9380000000001</v>
      </c>
      <c r="I44" s="54">
        <v>3055.636</v>
      </c>
      <c r="J44" s="54">
        <v>3055.944</v>
      </c>
    </row>
    <row r="45" spans="2:10" x14ac:dyDescent="0.2">
      <c r="B45" s="44" t="s">
        <v>6</v>
      </c>
      <c r="C45" s="53">
        <v>1.31814927954063</v>
      </c>
      <c r="D45" s="53">
        <v>0.70190418191748905</v>
      </c>
      <c r="E45" s="53">
        <v>0.23680497116149701</v>
      </c>
      <c r="F45" s="45">
        <v>0.38143348515289299</v>
      </c>
      <c r="G45" s="53">
        <v>0.30984484108176302</v>
      </c>
      <c r="H45" s="53">
        <v>0.20859166663658099</v>
      </c>
      <c r="I45" s="53">
        <v>0.24723598307141401</v>
      </c>
      <c r="J45" s="53">
        <v>6.9814382810728895E-2</v>
      </c>
    </row>
    <row r="46" spans="2:10" x14ac:dyDescent="0.2">
      <c r="B46" s="62" t="s">
        <v>24</v>
      </c>
      <c r="C46" s="56">
        <v>3.4</v>
      </c>
      <c r="D46" s="56">
        <v>3.0666669999999998</v>
      </c>
      <c r="E46" s="56">
        <v>2.9</v>
      </c>
      <c r="F46" s="57">
        <v>2.9333330000000002</v>
      </c>
      <c r="G46" s="56">
        <v>2.9785599999999999</v>
      </c>
      <c r="H46" s="56">
        <v>3.1049159999999998</v>
      </c>
      <c r="I46" s="56">
        <v>3.2312509999999999</v>
      </c>
      <c r="J46" s="56">
        <v>3.249905</v>
      </c>
    </row>
    <row r="47" spans="2:10" x14ac:dyDescent="0.2">
      <c r="B47" s="41"/>
      <c r="C47" s="41"/>
      <c r="D47" s="41"/>
      <c r="E47" s="41"/>
      <c r="F47" s="41"/>
      <c r="G47" s="41"/>
      <c r="H47" s="41"/>
      <c r="I47" s="41"/>
      <c r="J47" s="41"/>
    </row>
    <row r="48" spans="2:10" x14ac:dyDescent="0.2">
      <c r="B48" s="41" t="s">
        <v>25</v>
      </c>
      <c r="C48" s="41"/>
      <c r="D48" s="41"/>
      <c r="E48" s="41"/>
      <c r="F48" s="41"/>
      <c r="G48" s="53"/>
      <c r="H48" s="41"/>
      <c r="I48" s="41"/>
      <c r="J48" s="41"/>
    </row>
  </sheetData>
  <mergeCells count="8">
    <mergeCell ref="C40:F40"/>
    <mergeCell ref="G40:J40"/>
    <mergeCell ref="B2:J2"/>
    <mergeCell ref="B4:J4"/>
    <mergeCell ref="B5:J5"/>
    <mergeCell ref="C6:F6"/>
    <mergeCell ref="G6:J6"/>
    <mergeCell ref="B39:J39"/>
  </mergeCells>
  <printOptions horizontalCentered="1"/>
  <pageMargins left="0.25" right="0.25" top="0.75" bottom="0.75" header="0.3" footer="0.3"/>
  <pageSetup scale="93" fitToHeight="0" orientation="portrait" r:id="rId1"/>
  <headerFooter>
    <oddHeader>&amp;L&amp;"Times New Roman,Regular"ECONOMIC OUTLOOK - WISCONSIN&amp;R&amp;"Times New Roman,Regular"November  2024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79998168889431442"/>
    <pageSetUpPr fitToPage="1"/>
  </sheetPr>
  <dimension ref="B2:K51"/>
  <sheetViews>
    <sheetView showGridLines="0" zoomScale="90" zoomScaleNormal="90" zoomScaleSheetLayoutView="106" zoomScalePageLayoutView="79" workbookViewId="0"/>
  </sheetViews>
  <sheetFormatPr baseColWidth="10" defaultColWidth="9.140625" defaultRowHeight="12.75" x14ac:dyDescent="0.2"/>
  <cols>
    <col min="1" max="1" width="9.140625" style="41"/>
    <col min="2" max="2" width="40.42578125" style="41" customWidth="1"/>
    <col min="3" max="10" width="9.140625" style="41" customWidth="1"/>
    <col min="11" max="11" width="4.5703125" style="41" customWidth="1"/>
    <col min="12" max="16384" width="9.140625" style="41"/>
  </cols>
  <sheetData>
    <row r="2" spans="2:10" x14ac:dyDescent="0.2">
      <c r="B2" s="115" t="s">
        <v>33</v>
      </c>
      <c r="C2" s="115"/>
      <c r="D2" s="115"/>
      <c r="E2" s="115"/>
      <c r="F2" s="115"/>
      <c r="G2" s="115"/>
      <c r="H2" s="115"/>
      <c r="I2" s="115"/>
      <c r="J2" s="115"/>
    </row>
    <row r="3" spans="2:10" x14ac:dyDescent="0.2">
      <c r="B3" s="74"/>
      <c r="C3" s="75"/>
      <c r="D3" s="75"/>
      <c r="E3" s="75"/>
      <c r="F3" s="75"/>
      <c r="G3" s="75"/>
      <c r="H3" s="75"/>
      <c r="I3" s="75"/>
      <c r="J3" s="75"/>
    </row>
    <row r="4" spans="2:10" x14ac:dyDescent="0.2">
      <c r="B4" s="115" t="s">
        <v>34</v>
      </c>
      <c r="C4" s="115"/>
      <c r="D4" s="115"/>
      <c r="E4" s="115"/>
      <c r="F4" s="115"/>
      <c r="G4" s="115"/>
      <c r="H4" s="115"/>
      <c r="I4" s="115"/>
      <c r="J4" s="115"/>
    </row>
    <row r="5" spans="2:10" x14ac:dyDescent="0.2">
      <c r="B5" s="142" t="s">
        <v>35</v>
      </c>
      <c r="C5" s="142"/>
      <c r="D5" s="142"/>
      <c r="E5" s="142"/>
      <c r="F5" s="142"/>
      <c r="G5" s="142"/>
      <c r="H5" s="142"/>
      <c r="I5" s="142"/>
      <c r="J5" s="142"/>
    </row>
    <row r="6" spans="2:10" ht="12.75" customHeight="1" x14ac:dyDescent="0.2">
      <c r="B6" s="11"/>
      <c r="C6" s="140" t="s">
        <v>3</v>
      </c>
      <c r="D6" s="140"/>
      <c r="E6" s="140"/>
      <c r="F6" s="141"/>
      <c r="G6" s="145" t="s">
        <v>4</v>
      </c>
      <c r="H6" s="140"/>
      <c r="I6" s="140"/>
      <c r="J6" s="140"/>
    </row>
    <row r="7" spans="2:10" ht="12.75" customHeight="1" x14ac:dyDescent="0.2">
      <c r="B7" s="1"/>
      <c r="C7" s="82">
        <v>2020</v>
      </c>
      <c r="D7" s="82">
        <v>2021</v>
      </c>
      <c r="E7" s="82">
        <v>2022</v>
      </c>
      <c r="F7" s="83">
        <v>2023</v>
      </c>
      <c r="G7" s="82">
        <v>2024</v>
      </c>
      <c r="H7" s="82">
        <v>2025</v>
      </c>
      <c r="I7" s="82">
        <v>2026</v>
      </c>
      <c r="J7" s="82">
        <v>2027</v>
      </c>
    </row>
    <row r="8" spans="2:10" x14ac:dyDescent="0.2">
      <c r="B8" s="5"/>
      <c r="C8" s="5"/>
      <c r="D8" s="5"/>
      <c r="E8" s="5"/>
      <c r="F8" s="84"/>
      <c r="G8" s="5"/>
      <c r="H8" s="5"/>
      <c r="I8" s="5"/>
      <c r="J8" s="5"/>
    </row>
    <row r="9" spans="2:10" x14ac:dyDescent="0.2">
      <c r="B9" s="85" t="s">
        <v>36</v>
      </c>
      <c r="C9" s="86">
        <v>326.8811</v>
      </c>
      <c r="D9" s="86">
        <v>355.53550000000001</v>
      </c>
      <c r="E9" s="86">
        <v>365.16545000000002</v>
      </c>
      <c r="F9" s="87">
        <v>384.06819999999999</v>
      </c>
      <c r="G9" s="86">
        <v>404.05202500000001</v>
      </c>
      <c r="H9" s="86">
        <v>420.76852500000001</v>
      </c>
      <c r="I9" s="86">
        <v>439.42517500000002</v>
      </c>
      <c r="J9" s="86">
        <v>457.86642499999999</v>
      </c>
    </row>
    <row r="10" spans="2:10" x14ac:dyDescent="0.2">
      <c r="B10" s="85" t="s">
        <v>6</v>
      </c>
      <c r="C10" s="86">
        <v>6.1483207364891799</v>
      </c>
      <c r="D10" s="88">
        <v>8.7660008486266197</v>
      </c>
      <c r="E10" s="88">
        <v>2.7085762181273001</v>
      </c>
      <c r="F10" s="87">
        <v>5.1764891777138198</v>
      </c>
      <c r="G10" s="86">
        <v>5.2031969842856096</v>
      </c>
      <c r="H10" s="86">
        <v>4.1372147559463501</v>
      </c>
      <c r="I10" s="86">
        <v>4.43394619405053</v>
      </c>
      <c r="J10" s="86">
        <v>4.1966758049308304</v>
      </c>
    </row>
    <row r="11" spans="2:10" x14ac:dyDescent="0.2">
      <c r="B11" s="100" t="s">
        <v>37</v>
      </c>
      <c r="C11" s="86">
        <v>157.108925</v>
      </c>
      <c r="D11" s="86">
        <v>168.46112500000001</v>
      </c>
      <c r="E11" s="86">
        <v>181.50215</v>
      </c>
      <c r="F11" s="87">
        <v>190.08417499999999</v>
      </c>
      <c r="G11" s="86">
        <v>201.49535</v>
      </c>
      <c r="H11" s="86">
        <v>209.76400000000001</v>
      </c>
      <c r="I11" s="86">
        <v>218.11590000000001</v>
      </c>
      <c r="J11" s="86">
        <v>225.33019999999999</v>
      </c>
    </row>
    <row r="12" spans="2:10" x14ac:dyDescent="0.2">
      <c r="B12" s="85" t="s">
        <v>6</v>
      </c>
      <c r="C12" s="86">
        <v>0.97961047608763296</v>
      </c>
      <c r="D12" s="88">
        <v>7.2256875285729096</v>
      </c>
      <c r="E12" s="88">
        <v>7.7412667165792799</v>
      </c>
      <c r="F12" s="87">
        <v>4.7283324192027401</v>
      </c>
      <c r="G12" s="86">
        <v>6.0032219936246598</v>
      </c>
      <c r="H12" s="86">
        <v>4.1036430865526201</v>
      </c>
      <c r="I12" s="86">
        <v>3.9815697641158501</v>
      </c>
      <c r="J12" s="86">
        <v>3.3075534612561301</v>
      </c>
    </row>
    <row r="13" spans="2:10" x14ac:dyDescent="0.2">
      <c r="B13" s="85" t="s">
        <v>38</v>
      </c>
      <c r="C13" s="86">
        <v>39.991480000000003</v>
      </c>
      <c r="D13" s="86">
        <v>41.052264999999998</v>
      </c>
      <c r="E13" s="86">
        <v>42.286732499999999</v>
      </c>
      <c r="F13" s="87">
        <v>45.192425</v>
      </c>
      <c r="G13" s="86">
        <v>47.877965000000003</v>
      </c>
      <c r="H13" s="86">
        <v>50.06156</v>
      </c>
      <c r="I13" s="86">
        <v>51.936927500000003</v>
      </c>
      <c r="J13" s="86">
        <v>53.455174999999997</v>
      </c>
    </row>
    <row r="14" spans="2:10" x14ac:dyDescent="0.2">
      <c r="B14" s="85" t="s">
        <v>6</v>
      </c>
      <c r="C14" s="86">
        <v>-1.33389831710699</v>
      </c>
      <c r="D14" s="88">
        <v>2.6525274883550001</v>
      </c>
      <c r="E14" s="88">
        <v>3.0070630694798401</v>
      </c>
      <c r="F14" s="87">
        <v>6.8714046421061301</v>
      </c>
      <c r="G14" s="86">
        <v>5.9424560642629798</v>
      </c>
      <c r="H14" s="86">
        <v>4.5607514855737703</v>
      </c>
      <c r="I14" s="86">
        <v>3.7461227736410998</v>
      </c>
      <c r="J14" s="86">
        <v>2.9232524392206201</v>
      </c>
    </row>
    <row r="15" spans="2:10" x14ac:dyDescent="0.2">
      <c r="B15" s="89" t="s">
        <v>39</v>
      </c>
      <c r="C15" s="86">
        <v>23.230664999999998</v>
      </c>
      <c r="D15" s="86">
        <v>25.943323500000002</v>
      </c>
      <c r="E15" s="86">
        <v>24.596317500000001</v>
      </c>
      <c r="F15" s="87">
        <v>25.134139000000001</v>
      </c>
      <c r="G15" s="86">
        <v>25.785778050000001</v>
      </c>
      <c r="H15" s="86">
        <v>27.087399000000001</v>
      </c>
      <c r="I15" s="86">
        <v>28.753117750000001</v>
      </c>
      <c r="J15" s="86">
        <v>30.456603999999999</v>
      </c>
    </row>
    <row r="16" spans="2:10" x14ac:dyDescent="0.2">
      <c r="B16" s="85" t="s">
        <v>6</v>
      </c>
      <c r="C16" s="86">
        <v>17.834361788713899</v>
      </c>
      <c r="D16" s="88">
        <v>11.677059180182701</v>
      </c>
      <c r="E16" s="88">
        <v>-5.1921104094469603</v>
      </c>
      <c r="F16" s="87">
        <v>2.1865935825555902</v>
      </c>
      <c r="G16" s="86">
        <v>2.5926452065853298</v>
      </c>
      <c r="H16" s="86">
        <v>5.0478249966942697</v>
      </c>
      <c r="I16" s="86">
        <v>6.1494230213834804</v>
      </c>
      <c r="J16" s="86">
        <v>5.9245270888928099</v>
      </c>
    </row>
    <row r="17" spans="2:10" x14ac:dyDescent="0.2">
      <c r="B17" s="9" t="s">
        <v>40</v>
      </c>
      <c r="C17" s="86">
        <v>59.228652500000003</v>
      </c>
      <c r="D17" s="86">
        <v>65.159807499999999</v>
      </c>
      <c r="E17" s="86">
        <v>70.318077500000001</v>
      </c>
      <c r="F17" s="87">
        <v>77.455632499999993</v>
      </c>
      <c r="G17" s="86">
        <v>80.256285000000005</v>
      </c>
      <c r="H17" s="86">
        <v>82.604765</v>
      </c>
      <c r="I17" s="86">
        <v>87.068879999999893</v>
      </c>
      <c r="J17" s="86">
        <v>91.923724999999905</v>
      </c>
    </row>
    <row r="18" spans="2:10" x14ac:dyDescent="0.2">
      <c r="B18" s="85" t="s">
        <v>6</v>
      </c>
      <c r="C18" s="86">
        <v>1.56524294181168</v>
      </c>
      <c r="D18" s="88">
        <v>10.0139961819999</v>
      </c>
      <c r="E18" s="88">
        <v>7.9163370763487997</v>
      </c>
      <c r="F18" s="87">
        <v>10.150384159748899</v>
      </c>
      <c r="G18" s="86">
        <v>3.61581515714819</v>
      </c>
      <c r="H18" s="86">
        <v>2.92622565323077</v>
      </c>
      <c r="I18" s="86">
        <v>5.4041858239049301</v>
      </c>
      <c r="J18" s="86">
        <v>5.5758670606535796</v>
      </c>
    </row>
    <row r="19" spans="2:10" x14ac:dyDescent="0.2">
      <c r="B19" s="85" t="s">
        <v>41</v>
      </c>
      <c r="C19" s="86">
        <v>22.82264</v>
      </c>
      <c r="D19" s="86">
        <v>22.347709999999999</v>
      </c>
      <c r="E19" s="86">
        <v>24.642250000000001</v>
      </c>
      <c r="F19" s="87">
        <v>28.38016</v>
      </c>
      <c r="G19" s="86">
        <v>29.298179999999999</v>
      </c>
      <c r="H19" s="86">
        <v>30.00845</v>
      </c>
      <c r="I19" s="86">
        <v>32.517330000000001</v>
      </c>
      <c r="J19" s="86">
        <v>35.074979999999996</v>
      </c>
    </row>
    <row r="20" spans="2:10" x14ac:dyDescent="0.2">
      <c r="B20" s="85" t="s">
        <v>6</v>
      </c>
      <c r="C20" s="86">
        <v>-4.4520527872742504</v>
      </c>
      <c r="D20" s="88">
        <v>-2.0809599590582</v>
      </c>
      <c r="E20" s="88">
        <v>10.267450221969</v>
      </c>
      <c r="F20" s="87">
        <v>15.168704156479199</v>
      </c>
      <c r="G20" s="86">
        <v>3.2347245399602902</v>
      </c>
      <c r="H20" s="86">
        <v>2.4242802795259002</v>
      </c>
      <c r="I20" s="86">
        <v>8.3605784370735599</v>
      </c>
      <c r="J20" s="86">
        <v>7.8654981820462897</v>
      </c>
    </row>
    <row r="21" spans="2:10" x14ac:dyDescent="0.2">
      <c r="B21" s="85" t="s">
        <v>42</v>
      </c>
      <c r="C21" s="86">
        <v>25.126049999999999</v>
      </c>
      <c r="D21" s="86">
        <v>31.07339</v>
      </c>
      <c r="E21" s="86">
        <v>32.750729999999997</v>
      </c>
      <c r="F21" s="87">
        <v>34.30715</v>
      </c>
      <c r="G21" s="86">
        <v>35.181469999999997</v>
      </c>
      <c r="H21" s="86">
        <v>35.647849999999998</v>
      </c>
      <c r="I21" s="86">
        <v>35.885860000000001</v>
      </c>
      <c r="J21" s="86">
        <v>36.600569999999998</v>
      </c>
    </row>
    <row r="22" spans="2:10" x14ac:dyDescent="0.2">
      <c r="B22" s="85" t="s">
        <v>6</v>
      </c>
      <c r="C22" s="86">
        <v>6.6324070883291002</v>
      </c>
      <c r="D22" s="88">
        <v>23.670015780435001</v>
      </c>
      <c r="E22" s="88">
        <v>5.3979948760016097</v>
      </c>
      <c r="F22" s="87">
        <v>4.7523215513058901</v>
      </c>
      <c r="G22" s="86">
        <v>2.5485066524033502</v>
      </c>
      <c r="H22" s="86">
        <v>1.3256410263698499</v>
      </c>
      <c r="I22" s="86">
        <v>0.66766999973351104</v>
      </c>
      <c r="J22" s="86">
        <v>1.99162009772093</v>
      </c>
    </row>
    <row r="23" spans="2:10" x14ac:dyDescent="0.2">
      <c r="B23" s="85" t="s">
        <v>43</v>
      </c>
      <c r="C23" s="86">
        <v>11.279960000000001</v>
      </c>
      <c r="D23" s="86">
        <v>11.7387</v>
      </c>
      <c r="E23" s="86">
        <v>12.9251</v>
      </c>
      <c r="F23" s="87">
        <v>14.768319999999999</v>
      </c>
      <c r="G23" s="86">
        <v>15.776630000000001</v>
      </c>
      <c r="H23" s="86">
        <v>16.94847</v>
      </c>
      <c r="I23" s="86">
        <v>18.665700000000001</v>
      </c>
      <c r="J23" s="86">
        <v>20.248180000000001</v>
      </c>
    </row>
    <row r="24" spans="2:10" x14ac:dyDescent="0.2">
      <c r="B24" s="85" t="s">
        <v>6</v>
      </c>
      <c r="C24" s="86">
        <v>3.80423629535355</v>
      </c>
      <c r="D24" s="88">
        <v>4.0668583931148703</v>
      </c>
      <c r="E24" s="88">
        <v>10.106740950871901</v>
      </c>
      <c r="F24" s="87">
        <v>14.2607794136989</v>
      </c>
      <c r="G24" s="86">
        <v>6.8275199887326501</v>
      </c>
      <c r="H24" s="86">
        <v>7.4276952682543698</v>
      </c>
      <c r="I24" s="86">
        <v>10.132065018258199</v>
      </c>
      <c r="J24" s="86">
        <v>8.4780104683992601</v>
      </c>
    </row>
    <row r="25" spans="2:10" x14ac:dyDescent="0.2">
      <c r="B25" s="85" t="s">
        <v>44</v>
      </c>
      <c r="C25" s="86">
        <v>68.942602499999893</v>
      </c>
      <c r="D25" s="86">
        <v>77.596260000000001</v>
      </c>
      <c r="E25" s="86">
        <v>71.385339999999999</v>
      </c>
      <c r="F25" s="87">
        <v>72.900767500000001</v>
      </c>
      <c r="G25" s="86">
        <v>76.599247500000004</v>
      </c>
      <c r="H25" s="86">
        <v>80.023942500000004</v>
      </c>
      <c r="I25" s="86">
        <v>83.260022499999906</v>
      </c>
      <c r="J25" s="86">
        <v>86.998895000000005</v>
      </c>
    </row>
    <row r="26" spans="2:10" x14ac:dyDescent="0.2">
      <c r="B26" s="85" t="s">
        <v>6</v>
      </c>
      <c r="C26" s="86">
        <v>26.1531107740872</v>
      </c>
      <c r="D26" s="88">
        <v>12.5519739409315</v>
      </c>
      <c r="E26" s="88">
        <v>-8.0041486535562392</v>
      </c>
      <c r="F26" s="87">
        <v>2.1228833539211198</v>
      </c>
      <c r="G26" s="86">
        <v>5.0733073557833297</v>
      </c>
      <c r="H26" s="86">
        <v>4.4709251223388398</v>
      </c>
      <c r="I26" s="86">
        <v>4.0438897396238396</v>
      </c>
      <c r="J26" s="86">
        <v>4.4905975133504299</v>
      </c>
    </row>
    <row r="27" spans="2:10" x14ac:dyDescent="0.2">
      <c r="B27" s="85" t="s">
        <v>45</v>
      </c>
      <c r="C27" s="86">
        <v>3.960245</v>
      </c>
      <c r="D27" s="86">
        <v>4.2423159999999998</v>
      </c>
      <c r="E27" s="86">
        <v>4.2448689999999996</v>
      </c>
      <c r="F27" s="87">
        <v>4.4000459999999997</v>
      </c>
      <c r="G27" s="86">
        <v>4.5660515000000004</v>
      </c>
      <c r="H27" s="86">
        <v>4.7202535000000001</v>
      </c>
      <c r="I27" s="86">
        <v>4.87408325</v>
      </c>
      <c r="J27" s="86">
        <v>5.0013832499999999</v>
      </c>
    </row>
    <row r="28" spans="2:10" x14ac:dyDescent="0.2">
      <c r="B28" s="85" t="s">
        <v>6</v>
      </c>
      <c r="C28" s="86">
        <v>-5.8674691206164704</v>
      </c>
      <c r="D28" s="88">
        <v>7.1225643867992998</v>
      </c>
      <c r="E28" s="88">
        <v>6.0179392577075497E-2</v>
      </c>
      <c r="F28" s="87">
        <v>3.6556369584079098</v>
      </c>
      <c r="G28" s="86">
        <v>3.7728128296840602</v>
      </c>
      <c r="H28" s="86">
        <v>3.3771410594032698</v>
      </c>
      <c r="I28" s="86">
        <v>3.25892984349252</v>
      </c>
      <c r="J28" s="86">
        <v>2.61177319858048</v>
      </c>
    </row>
    <row r="29" spans="2:10" x14ac:dyDescent="0.2">
      <c r="B29" s="9" t="s">
        <v>46</v>
      </c>
      <c r="C29" s="86">
        <v>25.581515</v>
      </c>
      <c r="D29" s="86">
        <v>26.919544999999999</v>
      </c>
      <c r="E29" s="86">
        <v>29.168037500000001</v>
      </c>
      <c r="F29" s="87">
        <v>31.099012500000001</v>
      </c>
      <c r="G29" s="86">
        <v>32.528660000000002</v>
      </c>
      <c r="H29" s="86">
        <v>33.493400000000001</v>
      </c>
      <c r="I29" s="86">
        <v>34.583759999999998</v>
      </c>
      <c r="J29" s="86">
        <v>35.299552499999997</v>
      </c>
    </row>
    <row r="30" spans="2:10" x14ac:dyDescent="0.2">
      <c r="B30" s="90" t="s">
        <v>6</v>
      </c>
      <c r="C30" s="91">
        <v>2.09320581617447</v>
      </c>
      <c r="D30" s="92">
        <v>5.2304564448196302</v>
      </c>
      <c r="E30" s="92">
        <v>8.3526393183837193</v>
      </c>
      <c r="F30" s="93">
        <v>6.6201745660810998</v>
      </c>
      <c r="G30" s="91">
        <v>4.5970832675153304</v>
      </c>
      <c r="H30" s="91">
        <v>2.9658153763481199</v>
      </c>
      <c r="I30" s="91">
        <v>3.2554473418643601</v>
      </c>
      <c r="J30" s="91">
        <v>2.06973591072803</v>
      </c>
    </row>
    <row r="31" spans="2:10" x14ac:dyDescent="0.2">
      <c r="B31" s="9"/>
      <c r="C31" s="3"/>
      <c r="D31" s="3"/>
      <c r="E31" s="3"/>
      <c r="F31" s="3"/>
      <c r="G31" s="3"/>
      <c r="H31" s="3"/>
      <c r="I31" s="3"/>
      <c r="J31" s="3"/>
    </row>
    <row r="32" spans="2:10" x14ac:dyDescent="0.2">
      <c r="B32" s="144" t="s">
        <v>47</v>
      </c>
      <c r="C32" s="144"/>
      <c r="D32" s="144"/>
      <c r="E32" s="144"/>
      <c r="F32" s="144"/>
      <c r="G32" s="144"/>
      <c r="H32" s="144"/>
      <c r="I32" s="144"/>
      <c r="J32" s="144"/>
    </row>
    <row r="33" spans="2:10" x14ac:dyDescent="0.2">
      <c r="B33" s="143" t="s">
        <v>48</v>
      </c>
      <c r="C33" s="143"/>
      <c r="D33" s="143"/>
      <c r="E33" s="143"/>
      <c r="F33" s="143"/>
      <c r="G33" s="143"/>
      <c r="H33" s="143"/>
      <c r="I33" s="143"/>
      <c r="J33" s="143"/>
    </row>
    <row r="34" spans="2:10" x14ac:dyDescent="0.2">
      <c r="B34" s="11"/>
      <c r="C34" s="140" t="s">
        <v>3</v>
      </c>
      <c r="D34" s="140"/>
      <c r="E34" s="140"/>
      <c r="F34" s="141"/>
      <c r="G34" s="140" t="s">
        <v>4</v>
      </c>
      <c r="H34" s="140"/>
      <c r="I34" s="140"/>
      <c r="J34" s="140"/>
    </row>
    <row r="35" spans="2:10" x14ac:dyDescent="0.2">
      <c r="B35" s="1"/>
      <c r="C35" s="82">
        <v>2020</v>
      </c>
      <c r="D35" s="82">
        <v>2021</v>
      </c>
      <c r="E35" s="82">
        <v>2022</v>
      </c>
      <c r="F35" s="83">
        <v>2023</v>
      </c>
      <c r="G35" s="82">
        <v>2024</v>
      </c>
      <c r="H35" s="82">
        <v>2025</v>
      </c>
      <c r="I35" s="82">
        <v>2026</v>
      </c>
      <c r="J35" s="82">
        <v>2027</v>
      </c>
    </row>
    <row r="36" spans="2:10" x14ac:dyDescent="0.2">
      <c r="B36" s="89" t="s">
        <v>75</v>
      </c>
      <c r="C36" s="17">
        <v>338.1</v>
      </c>
      <c r="D36" s="17">
        <v>350.2</v>
      </c>
      <c r="E36" s="17">
        <v>338.6</v>
      </c>
      <c r="F36" s="94">
        <v>344.63197834498732</v>
      </c>
      <c r="G36" s="17">
        <v>353.51483242563552</v>
      </c>
      <c r="H36" s="17">
        <v>361.28045951080884</v>
      </c>
      <c r="I36" s="17">
        <v>368.99132348998563</v>
      </c>
      <c r="J36" s="17">
        <v>378.25205294086737</v>
      </c>
    </row>
    <row r="37" spans="2:10" x14ac:dyDescent="0.2">
      <c r="B37" s="85" t="s">
        <v>6</v>
      </c>
      <c r="C37" s="86">
        <v>7.1</v>
      </c>
      <c r="D37" s="86">
        <v>3.6</v>
      </c>
      <c r="E37" s="86">
        <v>-3.3</v>
      </c>
      <c r="F37" s="87">
        <v>1.77723849131676</v>
      </c>
      <c r="G37" s="86">
        <v>2.5774897974662498</v>
      </c>
      <c r="H37" s="86">
        <v>2.19669059764469</v>
      </c>
      <c r="I37" s="86">
        <v>2.1343152601216402</v>
      </c>
      <c r="J37" s="86">
        <v>2.5097417910242701</v>
      </c>
    </row>
    <row r="38" spans="2:10" s="52" customFormat="1" x14ac:dyDescent="0.2">
      <c r="B38" s="85" t="s">
        <v>67</v>
      </c>
      <c r="C38" s="5">
        <v>5.8970000000000002</v>
      </c>
      <c r="D38" s="95">
        <v>5.88</v>
      </c>
      <c r="E38" s="5">
        <v>5.891</v>
      </c>
      <c r="F38" s="84">
        <v>5.9109999999999996</v>
      </c>
      <c r="G38" s="95">
        <v>5.9309000000000003</v>
      </c>
      <c r="H38" s="95">
        <v>5.9493</v>
      </c>
      <c r="I38" s="95">
        <v>5.9671000000000003</v>
      </c>
      <c r="J38" s="95">
        <v>5.9829999999999997</v>
      </c>
    </row>
    <row r="39" spans="2:10" x14ac:dyDescent="0.2">
      <c r="B39" s="85" t="s">
        <v>6</v>
      </c>
      <c r="C39" s="86">
        <v>0.28000000000000003</v>
      </c>
      <c r="D39" s="86">
        <v>-0.28000000000000003</v>
      </c>
      <c r="E39" s="86">
        <v>0.18</v>
      </c>
      <c r="F39" s="87">
        <v>0.35</v>
      </c>
      <c r="G39" s="86">
        <v>0.33742432483414497</v>
      </c>
      <c r="H39" s="86">
        <v>0.31023959264191397</v>
      </c>
      <c r="I39" s="86">
        <v>0.29919486326122002</v>
      </c>
      <c r="J39" s="86">
        <v>0.26646109500425502</v>
      </c>
    </row>
    <row r="40" spans="2:10" x14ac:dyDescent="0.2">
      <c r="B40" s="85" t="s">
        <v>65</v>
      </c>
      <c r="C40" s="112">
        <v>55435</v>
      </c>
      <c r="D40" s="112">
        <v>60465</v>
      </c>
      <c r="E40" s="112">
        <v>61992</v>
      </c>
      <c r="F40" s="113">
        <v>64976</v>
      </c>
      <c r="G40" s="112">
        <v>68126.595457687697</v>
      </c>
      <c r="H40" s="112">
        <v>70725.719832585295</v>
      </c>
      <c r="I40" s="112">
        <v>73641.329121348695</v>
      </c>
      <c r="J40" s="112">
        <v>76527.899883001795</v>
      </c>
    </row>
    <row r="41" spans="2:10" ht="15" x14ac:dyDescent="0.25">
      <c r="B41" s="85" t="s">
        <v>6</v>
      </c>
      <c r="C41" s="101">
        <v>5.8525873591751099</v>
      </c>
      <c r="D41" s="101">
        <v>9.0736899070984034</v>
      </c>
      <c r="E41" s="101">
        <v>2.5254279335152674</v>
      </c>
      <c r="F41" s="87">
        <v>4.8135243257194427</v>
      </c>
      <c r="G41" s="86">
        <v>4.8494095719448804</v>
      </c>
      <c r="H41" s="86">
        <v>3.8151390913287502</v>
      </c>
      <c r="I41" s="86">
        <v>4.1224172700750499</v>
      </c>
      <c r="J41" s="86">
        <v>3.9197700477357098</v>
      </c>
    </row>
    <row r="42" spans="2:10" x14ac:dyDescent="0.2">
      <c r="B42" s="85" t="s">
        <v>81</v>
      </c>
      <c r="C42" s="86">
        <v>34.295907499999998</v>
      </c>
      <c r="D42" s="86">
        <v>39.418345000000002</v>
      </c>
      <c r="E42" s="86">
        <v>47.429855000000003</v>
      </c>
      <c r="F42" s="87">
        <v>42.237499999999997</v>
      </c>
      <c r="G42" s="86">
        <v>45.043187500000002</v>
      </c>
      <c r="H42" s="86">
        <v>46.827607499999999</v>
      </c>
      <c r="I42" s="86">
        <v>47.946190000000001</v>
      </c>
      <c r="J42" s="86">
        <v>49.1213525</v>
      </c>
    </row>
    <row r="43" spans="2:10" x14ac:dyDescent="0.2">
      <c r="B43" s="85" t="s">
        <v>6</v>
      </c>
      <c r="C43" s="86">
        <v>-2.8107292603215499</v>
      </c>
      <c r="D43" s="86">
        <v>14.8809687557704</v>
      </c>
      <c r="E43" s="86">
        <v>20.539332876844</v>
      </c>
      <c r="F43" s="87">
        <v>-10.9369282928023</v>
      </c>
      <c r="G43" s="86">
        <v>6.6356953842450697</v>
      </c>
      <c r="H43" s="86">
        <v>4.0098746230750804</v>
      </c>
      <c r="I43" s="86">
        <v>2.3888218526648402</v>
      </c>
      <c r="J43" s="86">
        <v>2.4508461563505599</v>
      </c>
    </row>
    <row r="44" spans="2:10" x14ac:dyDescent="0.2">
      <c r="B44" s="96" t="s">
        <v>82</v>
      </c>
      <c r="C44" s="86">
        <v>292.58517499999999</v>
      </c>
      <c r="D44" s="86">
        <v>316.11720000000003</v>
      </c>
      <c r="E44" s="86">
        <v>317.73559999999998</v>
      </c>
      <c r="F44" s="87">
        <v>341.82662499999998</v>
      </c>
      <c r="G44" s="86">
        <v>359.008825</v>
      </c>
      <c r="H44" s="86">
        <v>373.94094999999999</v>
      </c>
      <c r="I44" s="86">
        <v>391.47899999999998</v>
      </c>
      <c r="J44" s="86">
        <v>408.74507499999999</v>
      </c>
    </row>
    <row r="45" spans="2:10" x14ac:dyDescent="0.2">
      <c r="B45" s="90" t="s">
        <v>6</v>
      </c>
      <c r="C45" s="91">
        <v>7.3010332831871398</v>
      </c>
      <c r="D45" s="91">
        <v>8.2154931560651594</v>
      </c>
      <c r="E45" s="91">
        <v>0.62780741987687705</v>
      </c>
      <c r="F45" s="93">
        <v>7.5684607754391902</v>
      </c>
      <c r="G45" s="91">
        <v>5.0723554397027302</v>
      </c>
      <c r="H45" s="91">
        <v>4.1552767719838304</v>
      </c>
      <c r="I45" s="91">
        <v>4.6934419576381101</v>
      </c>
      <c r="J45" s="91">
        <v>4.4094478746542203</v>
      </c>
    </row>
    <row r="46" spans="2:10" ht="12.75" customHeight="1" x14ac:dyDescent="0.2">
      <c r="B46" s="97" t="s">
        <v>66</v>
      </c>
      <c r="C46" s="98">
        <v>343.2722</v>
      </c>
      <c r="D46" s="98">
        <v>368.88040000000001</v>
      </c>
      <c r="E46" s="98">
        <v>400.62139999999999</v>
      </c>
      <c r="F46" s="102">
        <v>428.44709999999998</v>
      </c>
      <c r="G46" s="98">
        <v>448.47989999999999</v>
      </c>
      <c r="H46" s="98">
        <v>464.95060000000001</v>
      </c>
      <c r="I46" s="98">
        <v>480.02179999999998</v>
      </c>
      <c r="J46" s="98">
        <v>495.33240000000001</v>
      </c>
    </row>
    <row r="47" spans="2:10" x14ac:dyDescent="0.2">
      <c r="B47" s="85" t="s">
        <v>6</v>
      </c>
      <c r="C47" s="86">
        <v>-1.0476595141170599</v>
      </c>
      <c r="D47" s="86">
        <v>7.4600273485589499</v>
      </c>
      <c r="E47" s="86">
        <v>8.6046859632552994</v>
      </c>
      <c r="F47" s="87">
        <v>6.9456349560956996</v>
      </c>
      <c r="G47" s="86">
        <v>4.6756764137276097</v>
      </c>
      <c r="H47" s="86">
        <v>3.67256146819512</v>
      </c>
      <c r="I47" s="86">
        <v>3.2414626414074998</v>
      </c>
      <c r="J47" s="86">
        <v>3.1895634739922101</v>
      </c>
    </row>
    <row r="48" spans="2:10" x14ac:dyDescent="0.2">
      <c r="B48" s="85" t="s">
        <v>76</v>
      </c>
      <c r="C48" s="103">
        <v>322.47059999999999</v>
      </c>
      <c r="D48" s="103">
        <v>334.51400000000001</v>
      </c>
      <c r="E48" s="103">
        <v>339.74790000000002</v>
      </c>
      <c r="F48" s="104">
        <v>344.57080000000002</v>
      </c>
      <c r="G48" s="99">
        <v>349.90629999999999</v>
      </c>
      <c r="H48" s="99">
        <v>354.44729999999998</v>
      </c>
      <c r="I48" s="99">
        <v>360.13139999999999</v>
      </c>
      <c r="J48" s="99">
        <v>364.41629999999998</v>
      </c>
    </row>
    <row r="49" spans="2:11" x14ac:dyDescent="0.2">
      <c r="B49" s="90" t="s">
        <v>6</v>
      </c>
      <c r="C49" s="91">
        <v>-3.2366031240772801</v>
      </c>
      <c r="D49" s="91">
        <v>3.7347280651321499</v>
      </c>
      <c r="E49" s="91">
        <v>1.56462808731472</v>
      </c>
      <c r="F49" s="93">
        <v>1.4195525564690801</v>
      </c>
      <c r="G49" s="91">
        <v>1.5484480983298501</v>
      </c>
      <c r="H49" s="91">
        <v>1.29777600460465</v>
      </c>
      <c r="I49" s="91">
        <v>1.6036516571010699</v>
      </c>
      <c r="J49" s="91">
        <v>1.18981571726319</v>
      </c>
    </row>
    <row r="51" spans="2:11" x14ac:dyDescent="0.2">
      <c r="B51" s="41" t="s">
        <v>53</v>
      </c>
      <c r="J51" s="76" t="s">
        <v>78</v>
      </c>
      <c r="K51" s="76"/>
    </row>
  </sheetData>
  <mergeCells count="9">
    <mergeCell ref="C34:F34"/>
    <mergeCell ref="G34:J34"/>
    <mergeCell ref="B5:J5"/>
    <mergeCell ref="B2:J2"/>
    <mergeCell ref="B33:J33"/>
    <mergeCell ref="B32:J32"/>
    <mergeCell ref="G6:J6"/>
    <mergeCell ref="C6:F6"/>
    <mergeCell ref="B4:J4"/>
  </mergeCells>
  <phoneticPr fontId="0" type="noConversion"/>
  <printOptions horizontalCentered="1"/>
  <pageMargins left="0.25" right="0.25" top="0.75" bottom="0.75" header="0.3" footer="0.3"/>
  <pageSetup scale="91" fitToHeight="0" orientation="portrait" r:id="rId1"/>
  <headerFooter>
    <oddHeader>&amp;L&amp;"Times New Roman,Regular"ECONOMIC OUTLOOK - WISCONSIN&amp;R&amp;"Times New Roman,Regular"November 2024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79998168889431442"/>
    <pageSetUpPr fitToPage="1"/>
  </sheetPr>
  <dimension ref="B1:J48"/>
  <sheetViews>
    <sheetView showGridLines="0" zoomScale="90" zoomScaleNormal="90" zoomScaleSheetLayoutView="106" zoomScalePageLayoutView="76" workbookViewId="0"/>
  </sheetViews>
  <sheetFormatPr baseColWidth="10" defaultColWidth="9.140625" defaultRowHeight="12.75" x14ac:dyDescent="0.2"/>
  <cols>
    <col min="1" max="1" width="9.140625" style="8"/>
    <col min="2" max="2" width="33.85546875" style="8" customWidth="1"/>
    <col min="3" max="10" width="9.140625" style="8" customWidth="1"/>
    <col min="11" max="16384" width="9.140625" style="8"/>
  </cols>
  <sheetData>
    <row r="1" spans="2:10" x14ac:dyDescent="0.2">
      <c r="B1" s="146" t="s">
        <v>49</v>
      </c>
      <c r="C1" s="146"/>
      <c r="D1" s="146"/>
      <c r="E1" s="146"/>
      <c r="F1" s="146"/>
      <c r="G1" s="146"/>
      <c r="H1" s="146"/>
      <c r="I1" s="146"/>
      <c r="J1" s="146"/>
    </row>
    <row r="2" spans="2:10" x14ac:dyDescent="0.2">
      <c r="B2" s="148"/>
      <c r="C2" s="148"/>
      <c r="D2" s="148"/>
      <c r="E2" s="148"/>
      <c r="F2" s="148"/>
      <c r="G2" s="148"/>
      <c r="H2" s="148"/>
      <c r="I2" s="148"/>
      <c r="J2" s="148"/>
    </row>
    <row r="3" spans="2:10" x14ac:dyDescent="0.2">
      <c r="B3" s="146" t="s">
        <v>50</v>
      </c>
      <c r="C3" s="146"/>
      <c r="D3" s="146"/>
      <c r="E3" s="146"/>
      <c r="F3" s="146"/>
      <c r="G3" s="146"/>
      <c r="H3" s="146"/>
      <c r="I3" s="146"/>
      <c r="J3" s="146"/>
    </row>
    <row r="4" spans="2:10" x14ac:dyDescent="0.2">
      <c r="B4" s="148" t="s">
        <v>51</v>
      </c>
      <c r="C4" s="148"/>
      <c r="D4" s="148"/>
      <c r="E4" s="148"/>
      <c r="F4" s="148"/>
      <c r="G4" s="148"/>
      <c r="H4" s="148"/>
      <c r="I4" s="148"/>
      <c r="J4" s="148"/>
    </row>
    <row r="5" spans="2:10" x14ac:dyDescent="0.2">
      <c r="B5" s="12"/>
      <c r="C5" s="25" t="s">
        <v>3</v>
      </c>
      <c r="D5" s="25"/>
      <c r="E5" s="25"/>
      <c r="F5" s="26"/>
      <c r="G5" s="147" t="s">
        <v>4</v>
      </c>
      <c r="H5" s="147"/>
      <c r="I5" s="147"/>
      <c r="J5" s="147"/>
    </row>
    <row r="6" spans="2:10" x14ac:dyDescent="0.2">
      <c r="B6" s="2"/>
      <c r="C6" s="13" t="s">
        <v>68</v>
      </c>
      <c r="D6" s="13" t="s">
        <v>69</v>
      </c>
      <c r="E6" s="13" t="s">
        <v>70</v>
      </c>
      <c r="F6" s="27" t="s">
        <v>71</v>
      </c>
      <c r="G6" s="13" t="s">
        <v>72</v>
      </c>
      <c r="H6" s="13" t="s">
        <v>74</v>
      </c>
      <c r="I6" s="13" t="s">
        <v>77</v>
      </c>
      <c r="J6" s="13" t="s">
        <v>79</v>
      </c>
    </row>
    <row r="7" spans="2:10" x14ac:dyDescent="0.2">
      <c r="B7" s="5"/>
      <c r="C7" s="21"/>
      <c r="D7" s="21"/>
      <c r="E7" s="21"/>
      <c r="F7" s="22"/>
      <c r="G7" s="23"/>
      <c r="H7" s="23"/>
      <c r="I7" s="23"/>
      <c r="J7" s="23"/>
    </row>
    <row r="8" spans="2:10" x14ac:dyDescent="0.2">
      <c r="B8" s="9" t="s">
        <v>36</v>
      </c>
      <c r="C8" s="24">
        <v>386.05610000000001</v>
      </c>
      <c r="D8" s="24">
        <v>391.33519999999999</v>
      </c>
      <c r="E8" s="34">
        <v>398.5127</v>
      </c>
      <c r="F8" s="35">
        <v>403.3263</v>
      </c>
      <c r="G8" s="24">
        <v>405.39260000000002</v>
      </c>
      <c r="H8" s="24">
        <v>408.97649999999999</v>
      </c>
      <c r="I8" s="24">
        <v>413.84649999999999</v>
      </c>
      <c r="J8" s="24">
        <v>418.46210000000002</v>
      </c>
    </row>
    <row r="9" spans="2:10" x14ac:dyDescent="0.2">
      <c r="B9" s="38" t="s">
        <v>6</v>
      </c>
      <c r="C9" s="46">
        <v>4.7944972356738198</v>
      </c>
      <c r="D9" s="46">
        <v>5.5829954238344204</v>
      </c>
      <c r="E9" s="37">
        <v>7.5407373652326601</v>
      </c>
      <c r="F9" s="47">
        <v>4.9198120961477798</v>
      </c>
      <c r="G9" s="46">
        <v>2.0650607128193701</v>
      </c>
      <c r="H9" s="46">
        <v>3.5833967143856298</v>
      </c>
      <c r="I9" s="46">
        <v>4.8488643153449704</v>
      </c>
      <c r="J9" s="46">
        <v>4.5363601269133396</v>
      </c>
    </row>
    <row r="10" spans="2:10" x14ac:dyDescent="0.2">
      <c r="B10" s="48" t="s">
        <v>37</v>
      </c>
      <c r="C10" s="46">
        <v>191.88239999999999</v>
      </c>
      <c r="D10" s="46">
        <v>194.61869999999999</v>
      </c>
      <c r="E10" s="37">
        <v>198.2535</v>
      </c>
      <c r="F10" s="47">
        <v>201.13069999999999</v>
      </c>
      <c r="G10" s="46">
        <v>202.31440000000001</v>
      </c>
      <c r="H10" s="46">
        <v>204.28280000000001</v>
      </c>
      <c r="I10" s="46">
        <v>206.32490000000001</v>
      </c>
      <c r="J10" s="46">
        <v>208.55420000000001</v>
      </c>
    </row>
    <row r="11" spans="2:10" x14ac:dyDescent="0.2">
      <c r="B11" s="38" t="s">
        <v>6</v>
      </c>
      <c r="C11" s="46">
        <v>7.53813518512918</v>
      </c>
      <c r="D11" s="46">
        <v>5.8272965164368298</v>
      </c>
      <c r="E11" s="37">
        <v>7.6825133540383499</v>
      </c>
      <c r="F11" s="47">
        <v>5.9326917173227098</v>
      </c>
      <c r="G11" s="46">
        <v>2.37495434596299</v>
      </c>
      <c r="H11" s="46">
        <v>3.9489306633136101</v>
      </c>
      <c r="I11" s="46">
        <v>4.0589323395778099</v>
      </c>
      <c r="J11" s="46">
        <v>4.3924735842325804</v>
      </c>
    </row>
    <row r="12" spans="2:10" x14ac:dyDescent="0.2">
      <c r="B12" s="38" t="s">
        <v>38</v>
      </c>
      <c r="C12" s="46">
        <v>45.669629999999998</v>
      </c>
      <c r="D12" s="46">
        <v>46.523000000000003</v>
      </c>
      <c r="E12" s="37">
        <v>47.131810000000002</v>
      </c>
      <c r="F12" s="47">
        <v>47.711660000000002</v>
      </c>
      <c r="G12" s="46">
        <v>48.07902</v>
      </c>
      <c r="H12" s="46">
        <v>48.589370000000002</v>
      </c>
      <c r="I12" s="46">
        <v>49.321959999999997</v>
      </c>
      <c r="J12" s="46">
        <v>49.79766</v>
      </c>
    </row>
    <row r="13" spans="2:10" x14ac:dyDescent="0.2">
      <c r="B13" s="38" t="s">
        <v>6</v>
      </c>
      <c r="C13" s="46">
        <v>9.1638135649694696</v>
      </c>
      <c r="D13" s="46">
        <v>7.6864043165280203</v>
      </c>
      <c r="E13" s="37">
        <v>5.33813492187143</v>
      </c>
      <c r="F13" s="47">
        <v>5.0126540239681701</v>
      </c>
      <c r="G13" s="46">
        <v>3.11558725795966</v>
      </c>
      <c r="H13" s="46">
        <v>4.3140110904834597</v>
      </c>
      <c r="I13" s="46">
        <v>6.1686350934509298</v>
      </c>
      <c r="J13" s="46">
        <v>3.9140893665791698</v>
      </c>
    </row>
    <row r="14" spans="2:10" x14ac:dyDescent="0.2">
      <c r="B14" s="49" t="s">
        <v>39</v>
      </c>
      <c r="C14" s="46">
        <v>25.081379999999999</v>
      </c>
      <c r="D14" s="46">
        <v>25.42174</v>
      </c>
      <c r="E14" s="37">
        <v>25.094989000000002</v>
      </c>
      <c r="F14" s="47">
        <v>25.905932</v>
      </c>
      <c r="G14" s="46">
        <v>25.958804199999999</v>
      </c>
      <c r="H14" s="46">
        <v>26.183387</v>
      </c>
      <c r="I14" s="46">
        <v>26.456835000000002</v>
      </c>
      <c r="J14" s="46">
        <v>26.867159000000001</v>
      </c>
    </row>
    <row r="15" spans="2:10" x14ac:dyDescent="0.2">
      <c r="B15" s="38" t="s">
        <v>6</v>
      </c>
      <c r="C15" s="46">
        <v>5.9010188438533602</v>
      </c>
      <c r="D15" s="46">
        <v>5.5395840829989202</v>
      </c>
      <c r="E15" s="37">
        <v>-5.0430081954745303</v>
      </c>
      <c r="F15" s="47">
        <v>13.566135155432701</v>
      </c>
      <c r="G15" s="46">
        <v>0.81887473577466596</v>
      </c>
      <c r="H15" s="46">
        <v>3.5057719010141501</v>
      </c>
      <c r="I15" s="46">
        <v>4.2433251553848299</v>
      </c>
      <c r="J15" s="46">
        <v>6.3494936918758196</v>
      </c>
    </row>
    <row r="16" spans="2:10" s="3" customFormat="1" x14ac:dyDescent="0.2">
      <c r="B16" s="38" t="s">
        <v>40</v>
      </c>
      <c r="C16" s="46">
        <v>77.782179999999997</v>
      </c>
      <c r="D16" s="46">
        <v>79.37912</v>
      </c>
      <c r="E16" s="37">
        <v>80.182910000000007</v>
      </c>
      <c r="F16" s="47">
        <v>80.434550000000002</v>
      </c>
      <c r="G16" s="46">
        <v>80.114810000000006</v>
      </c>
      <c r="H16" s="46">
        <v>80.292869999999894</v>
      </c>
      <c r="I16" s="46">
        <v>80.881270000000001</v>
      </c>
      <c r="J16" s="46">
        <v>82.127629999999996</v>
      </c>
    </row>
    <row r="17" spans="2:10" s="3" customFormat="1" x14ac:dyDescent="0.2">
      <c r="B17" s="38" t="s">
        <v>6</v>
      </c>
      <c r="C17" s="46">
        <v>3.3997975056216001</v>
      </c>
      <c r="D17" s="46">
        <v>8.4687601976528999</v>
      </c>
      <c r="E17" s="37">
        <v>4.1123224674307801</v>
      </c>
      <c r="F17" s="47">
        <v>1.2612516675975101</v>
      </c>
      <c r="G17" s="46">
        <v>-1.5806069516660699</v>
      </c>
      <c r="H17" s="46">
        <v>0.89199239795154595</v>
      </c>
      <c r="I17" s="46">
        <v>2.9636479614687299</v>
      </c>
      <c r="J17" s="46">
        <v>6.3078447792766097</v>
      </c>
    </row>
    <row r="18" spans="2:10" x14ac:dyDescent="0.2">
      <c r="B18" s="38" t="s">
        <v>44</v>
      </c>
      <c r="C18" s="46">
        <v>72.652339999999995</v>
      </c>
      <c r="D18" s="46">
        <v>72.80292</v>
      </c>
      <c r="E18" s="37">
        <v>75.553430000000006</v>
      </c>
      <c r="F18" s="47">
        <v>76.087040000000002</v>
      </c>
      <c r="G18" s="46">
        <v>76.973860000000002</v>
      </c>
      <c r="H18" s="46">
        <v>77.782660000000007</v>
      </c>
      <c r="I18" s="46">
        <v>79.322450000000003</v>
      </c>
      <c r="J18" s="46">
        <v>79.770700000000005</v>
      </c>
    </row>
    <row r="19" spans="2:10" x14ac:dyDescent="0.2">
      <c r="B19" s="38" t="s">
        <v>6</v>
      </c>
      <c r="C19" s="46">
        <v>-2.2665063023805798</v>
      </c>
      <c r="D19" s="46">
        <v>0.83162517660926305</v>
      </c>
      <c r="E19" s="37">
        <v>15.990266856401099</v>
      </c>
      <c r="F19" s="47">
        <v>2.8551436643887</v>
      </c>
      <c r="G19" s="46">
        <v>4.7442776065927204</v>
      </c>
      <c r="H19" s="46">
        <v>4.2696945997539704</v>
      </c>
      <c r="I19" s="46">
        <v>8.1566717414597498</v>
      </c>
      <c r="J19" s="46">
        <v>2.2796265910830198</v>
      </c>
    </row>
    <row r="20" spans="2:10" x14ac:dyDescent="0.2">
      <c r="B20" s="38" t="s">
        <v>45</v>
      </c>
      <c r="C20" s="46">
        <v>4.4132559999999996</v>
      </c>
      <c r="D20" s="46">
        <v>4.451784</v>
      </c>
      <c r="E20" s="37">
        <v>4.5004590000000002</v>
      </c>
      <c r="F20" s="47">
        <v>4.559418</v>
      </c>
      <c r="G20" s="46">
        <v>4.5860770000000004</v>
      </c>
      <c r="H20" s="46">
        <v>4.618252</v>
      </c>
      <c r="I20" s="46">
        <v>4.6553820000000004</v>
      </c>
      <c r="J20" s="46">
        <v>4.6974200000000002</v>
      </c>
    </row>
    <row r="21" spans="2:10" x14ac:dyDescent="0.2">
      <c r="B21" s="38" t="s">
        <v>6</v>
      </c>
      <c r="C21" s="46">
        <v>3.9960682562854601</v>
      </c>
      <c r="D21" s="46">
        <v>3.5380200508602799</v>
      </c>
      <c r="E21" s="37">
        <v>4.44578087130831</v>
      </c>
      <c r="F21" s="47">
        <v>5.3441442457425197</v>
      </c>
      <c r="G21" s="46">
        <v>2.3593999257899898</v>
      </c>
      <c r="H21" s="46">
        <v>2.83599133078829</v>
      </c>
      <c r="I21" s="46">
        <v>3.2549270739324898</v>
      </c>
      <c r="J21" s="46">
        <v>3.6612109512123401</v>
      </c>
    </row>
    <row r="22" spans="2:10" x14ac:dyDescent="0.2">
      <c r="B22" s="38" t="s">
        <v>52</v>
      </c>
      <c r="C22" s="46">
        <v>31.425080000000001</v>
      </c>
      <c r="D22" s="46">
        <v>31.862089999999998</v>
      </c>
      <c r="E22" s="37">
        <v>32.204369999999997</v>
      </c>
      <c r="F22" s="47">
        <v>32.503059999999998</v>
      </c>
      <c r="G22" s="46">
        <v>32.634360000000001</v>
      </c>
      <c r="H22" s="46">
        <v>32.772849999999998</v>
      </c>
      <c r="I22" s="46">
        <v>33.116300000000003</v>
      </c>
      <c r="J22" s="46">
        <v>33.352600000000002</v>
      </c>
    </row>
    <row r="23" spans="2:10" x14ac:dyDescent="0.2">
      <c r="B23" s="39" t="s">
        <v>6</v>
      </c>
      <c r="C23" s="40">
        <v>7.7527647384778504</v>
      </c>
      <c r="D23" s="40">
        <v>5.6796757974022496</v>
      </c>
      <c r="E23" s="40">
        <v>4.3667574158331197</v>
      </c>
      <c r="F23" s="50">
        <v>3.7618646324722098</v>
      </c>
      <c r="G23" s="40">
        <v>1.6256653727660899</v>
      </c>
      <c r="H23" s="40">
        <v>1.70831061439775</v>
      </c>
      <c r="I23" s="40">
        <v>4.2582406249059099</v>
      </c>
      <c r="J23" s="40">
        <v>2.8848780335526998</v>
      </c>
    </row>
    <row r="24" spans="2:10" x14ac:dyDescent="0.2">
      <c r="B24" s="51"/>
      <c r="C24" s="52"/>
      <c r="D24" s="52"/>
      <c r="E24" s="52"/>
      <c r="F24" s="52"/>
      <c r="G24" s="52"/>
      <c r="H24" s="52"/>
      <c r="I24" s="52"/>
      <c r="J24" s="52"/>
    </row>
    <row r="25" spans="2:10" s="20" customFormat="1" x14ac:dyDescent="0.2">
      <c r="B25" s="41" t="s">
        <v>53</v>
      </c>
      <c r="C25" s="36"/>
      <c r="D25" s="36"/>
      <c r="E25" s="36"/>
      <c r="F25" s="36"/>
      <c r="G25" s="36"/>
      <c r="H25" s="36"/>
      <c r="I25" s="36"/>
      <c r="J25" s="36"/>
    </row>
    <row r="26" spans="2:10" x14ac:dyDescent="0.2">
      <c r="B26" s="41"/>
      <c r="C26" s="41"/>
      <c r="D26" s="41"/>
      <c r="E26" s="41"/>
      <c r="F26" s="41"/>
      <c r="G26" s="41"/>
      <c r="H26" s="41"/>
      <c r="I26" s="41"/>
      <c r="J26" s="41"/>
    </row>
    <row r="27" spans="2:10" x14ac:dyDescent="0.2">
      <c r="B27" s="41"/>
      <c r="C27" s="41"/>
      <c r="D27" s="41"/>
      <c r="E27" s="41"/>
      <c r="F27" s="41"/>
      <c r="G27" s="41"/>
      <c r="H27" s="41"/>
      <c r="I27" s="41"/>
      <c r="J27" s="41"/>
    </row>
    <row r="28" spans="2:10" x14ac:dyDescent="0.2">
      <c r="B28" s="41"/>
      <c r="C28" s="41"/>
      <c r="D28" s="41"/>
      <c r="E28" s="41"/>
      <c r="F28" s="41"/>
      <c r="G28" s="41"/>
      <c r="H28" s="41"/>
      <c r="I28" s="41"/>
      <c r="J28" s="41"/>
    </row>
    <row r="29" spans="2:10" x14ac:dyDescent="0.2">
      <c r="B29" s="41"/>
      <c r="C29" s="41"/>
      <c r="D29" s="41"/>
      <c r="E29" s="41"/>
      <c r="F29" s="41"/>
      <c r="G29" s="41"/>
      <c r="H29" s="41"/>
      <c r="I29" s="41"/>
      <c r="J29" s="41"/>
    </row>
    <row r="30" spans="2:10" x14ac:dyDescent="0.2">
      <c r="B30" s="41"/>
      <c r="C30" s="41"/>
      <c r="D30" s="41"/>
      <c r="E30" s="41"/>
      <c r="F30" s="41"/>
      <c r="G30" s="41"/>
      <c r="H30" s="41"/>
      <c r="I30" s="41"/>
      <c r="J30" s="41"/>
    </row>
    <row r="31" spans="2:10" x14ac:dyDescent="0.2">
      <c r="B31" s="41"/>
      <c r="C31" s="41"/>
      <c r="D31" s="41"/>
      <c r="E31" s="41"/>
      <c r="F31" s="41"/>
      <c r="G31" s="41"/>
      <c r="H31" s="41"/>
      <c r="I31" s="41"/>
      <c r="J31" s="41"/>
    </row>
    <row r="32" spans="2:10" x14ac:dyDescent="0.2">
      <c r="B32" s="41"/>
      <c r="C32" s="41"/>
      <c r="D32" s="41"/>
      <c r="E32" s="41"/>
      <c r="F32" s="41"/>
      <c r="G32" s="41"/>
      <c r="H32" s="41"/>
      <c r="I32" s="41"/>
      <c r="J32" s="41"/>
    </row>
    <row r="33" spans="2:10" x14ac:dyDescent="0.2">
      <c r="B33" s="41"/>
      <c r="C33" s="41"/>
      <c r="D33" s="41"/>
      <c r="E33" s="41"/>
      <c r="F33" s="41"/>
      <c r="G33" s="41"/>
      <c r="H33" s="41"/>
      <c r="I33" s="41"/>
      <c r="J33" s="41"/>
    </row>
    <row r="34" spans="2:10" x14ac:dyDescent="0.2">
      <c r="B34" s="41"/>
      <c r="C34" s="41"/>
      <c r="D34" s="41"/>
      <c r="E34" s="41"/>
      <c r="F34" s="41"/>
      <c r="G34" s="41"/>
      <c r="H34" s="41"/>
      <c r="I34" s="41"/>
      <c r="J34" s="41"/>
    </row>
    <row r="35" spans="2:10" x14ac:dyDescent="0.2">
      <c r="B35" s="41"/>
      <c r="C35" s="41"/>
      <c r="D35" s="41"/>
      <c r="E35" s="41"/>
      <c r="F35" s="41"/>
      <c r="G35" s="41"/>
      <c r="H35" s="41"/>
      <c r="I35" s="41"/>
      <c r="J35" s="41"/>
    </row>
    <row r="36" spans="2:10" x14ac:dyDescent="0.2">
      <c r="B36" s="41"/>
      <c r="C36" s="41"/>
      <c r="D36" s="41"/>
      <c r="E36" s="41"/>
      <c r="F36" s="41"/>
      <c r="G36" s="41"/>
      <c r="H36" s="41"/>
      <c r="I36" s="41"/>
      <c r="J36" s="41"/>
    </row>
    <row r="37" spans="2:10" x14ac:dyDescent="0.2">
      <c r="B37" s="41"/>
      <c r="C37" s="41"/>
      <c r="D37" s="41"/>
      <c r="E37" s="41"/>
      <c r="F37" s="41"/>
      <c r="G37" s="41"/>
      <c r="H37" s="41"/>
      <c r="I37" s="41"/>
      <c r="J37" s="41"/>
    </row>
    <row r="38" spans="2:10" x14ac:dyDescent="0.2">
      <c r="B38" s="41"/>
      <c r="C38" s="41"/>
      <c r="D38" s="41"/>
      <c r="E38" s="41"/>
      <c r="F38" s="41"/>
      <c r="G38" s="41"/>
      <c r="H38" s="41"/>
      <c r="I38" s="41"/>
      <c r="J38" s="41"/>
    </row>
    <row r="39" spans="2:10" x14ac:dyDescent="0.2">
      <c r="B39" s="41"/>
      <c r="C39" s="41"/>
      <c r="D39" s="41"/>
      <c r="E39" s="41"/>
      <c r="F39" s="41"/>
      <c r="G39" s="41"/>
      <c r="H39" s="41"/>
      <c r="I39" s="41"/>
      <c r="J39" s="41"/>
    </row>
    <row r="40" spans="2:10" x14ac:dyDescent="0.2">
      <c r="B40" s="41"/>
      <c r="C40" s="41"/>
      <c r="D40" s="41"/>
      <c r="E40" s="41"/>
      <c r="F40" s="41"/>
      <c r="G40" s="41"/>
      <c r="H40" s="41"/>
      <c r="I40" s="41"/>
      <c r="J40" s="41"/>
    </row>
    <row r="41" spans="2:10" x14ac:dyDescent="0.2">
      <c r="B41" s="41"/>
      <c r="C41" s="41"/>
      <c r="D41" s="41"/>
      <c r="E41" s="41"/>
      <c r="F41" s="41"/>
      <c r="G41" s="41"/>
      <c r="H41" s="41"/>
      <c r="I41" s="41"/>
      <c r="J41" s="41"/>
    </row>
    <row r="42" spans="2:10" x14ac:dyDescent="0.2">
      <c r="B42" s="41"/>
      <c r="C42" s="41"/>
      <c r="D42" s="41"/>
      <c r="E42" s="41"/>
      <c r="F42" s="41"/>
      <c r="G42" s="41"/>
      <c r="H42" s="41"/>
      <c r="I42" s="41"/>
      <c r="J42" s="41"/>
    </row>
    <row r="43" spans="2:10" x14ac:dyDescent="0.2">
      <c r="B43" s="41"/>
      <c r="C43" s="41"/>
      <c r="D43" s="41"/>
      <c r="E43" s="41"/>
      <c r="F43" s="41"/>
      <c r="G43" s="41"/>
      <c r="H43" s="41"/>
      <c r="I43" s="41"/>
      <c r="J43" s="41"/>
    </row>
    <row r="44" spans="2:10" x14ac:dyDescent="0.2">
      <c r="B44" s="41"/>
      <c r="C44" s="41"/>
      <c r="D44" s="41"/>
      <c r="E44" s="41"/>
      <c r="F44" s="41"/>
      <c r="G44" s="41"/>
      <c r="H44" s="41"/>
      <c r="I44" s="41"/>
      <c r="J44" s="41"/>
    </row>
    <row r="45" spans="2:10" x14ac:dyDescent="0.2">
      <c r="B45" s="41"/>
      <c r="C45" s="41"/>
      <c r="D45" s="41"/>
      <c r="E45" s="41"/>
      <c r="F45" s="41"/>
      <c r="G45" s="41"/>
      <c r="H45" s="41"/>
      <c r="I45" s="41"/>
      <c r="J45" s="41"/>
    </row>
    <row r="46" spans="2:10" x14ac:dyDescent="0.2">
      <c r="B46" s="41"/>
      <c r="C46" s="41"/>
      <c r="D46" s="41"/>
      <c r="E46" s="41"/>
      <c r="F46" s="41"/>
      <c r="G46" s="41"/>
      <c r="H46" s="41"/>
      <c r="I46" s="41"/>
      <c r="J46" s="41"/>
    </row>
    <row r="47" spans="2:10" x14ac:dyDescent="0.2">
      <c r="B47" s="41"/>
      <c r="C47" s="41"/>
      <c r="D47" s="41"/>
      <c r="E47" s="41"/>
      <c r="F47" s="41"/>
      <c r="G47" s="41"/>
      <c r="H47" s="41"/>
      <c r="I47" s="41"/>
      <c r="J47" s="41"/>
    </row>
    <row r="48" spans="2:10" x14ac:dyDescent="0.2">
      <c r="B48" s="41"/>
      <c r="C48" s="41"/>
      <c r="D48" s="41"/>
      <c r="E48" s="41"/>
      <c r="F48" s="41"/>
      <c r="G48" s="41"/>
      <c r="H48" s="41"/>
      <c r="I48" s="41"/>
      <c r="J48" s="41"/>
    </row>
  </sheetData>
  <mergeCells count="5">
    <mergeCell ref="B1:J1"/>
    <mergeCell ref="G5:J5"/>
    <mergeCell ref="B3:J3"/>
    <mergeCell ref="B2:J2"/>
    <mergeCell ref="B4:J4"/>
  </mergeCells>
  <phoneticPr fontId="0" type="noConversion"/>
  <printOptions horizontalCentered="1"/>
  <pageMargins left="0.25" right="0.25" top="0.75" bottom="0.75" header="0.3" footer="0.3"/>
  <pageSetup scale="97" fitToHeight="0" orientation="portrait" r:id="rId1"/>
  <headerFooter>
    <oddHeader>&amp;L&amp;"Times New Roman,Regular"ECONOMIC OUTLOOK - WISCONSIN&amp;R&amp;"Times New Roman,Regular"November 2024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5CD95-24CD-4D85-847A-910893A14F49}">
  <sheetPr>
    <tabColor theme="3" tint="0.79998168889431442"/>
    <pageSetUpPr fitToPage="1"/>
  </sheetPr>
  <dimension ref="B2:G14"/>
  <sheetViews>
    <sheetView showGridLines="0" zoomScaleNormal="100" zoomScaleSheetLayoutView="106" zoomScalePageLayoutView="76" workbookViewId="0"/>
  </sheetViews>
  <sheetFormatPr baseColWidth="10" defaultColWidth="9.140625" defaultRowHeight="12.75" x14ac:dyDescent="0.2"/>
  <cols>
    <col min="1" max="1" width="9.140625" style="8"/>
    <col min="2" max="2" width="22.5703125" style="8" customWidth="1"/>
    <col min="3" max="4" width="14.5703125" style="8" customWidth="1"/>
    <col min="5" max="5" width="17" style="8" customWidth="1"/>
    <col min="6" max="6" width="18.5703125" style="8" customWidth="1"/>
    <col min="7" max="7" width="14.5703125" style="8" customWidth="1"/>
    <col min="8" max="16384" width="9.140625" style="8"/>
  </cols>
  <sheetData>
    <row r="2" spans="2:7" ht="12.75" customHeight="1" x14ac:dyDescent="0.2">
      <c r="B2" s="149" t="s">
        <v>54</v>
      </c>
      <c r="C2" s="149"/>
      <c r="D2" s="149"/>
      <c r="E2" s="149"/>
      <c r="F2" s="149"/>
      <c r="G2" s="149"/>
    </row>
    <row r="3" spans="2:7" ht="12.75" customHeight="1" x14ac:dyDescent="0.25">
      <c r="B3" s="111"/>
      <c r="C3" s="64"/>
      <c r="D3" s="64"/>
      <c r="E3" s="64"/>
      <c r="F3" s="64"/>
      <c r="G3" s="64"/>
    </row>
    <row r="4" spans="2:7" ht="12.75" customHeight="1" x14ac:dyDescent="0.2">
      <c r="B4" s="149" t="s">
        <v>83</v>
      </c>
      <c r="C4" s="149"/>
      <c r="D4" s="149"/>
      <c r="E4" s="149"/>
      <c r="F4" s="149"/>
      <c r="G4" s="149"/>
    </row>
    <row r="5" spans="2:7" ht="12.75" customHeight="1" x14ac:dyDescent="0.2">
      <c r="B5" s="150" t="s">
        <v>64</v>
      </c>
      <c r="C5" s="150"/>
      <c r="D5" s="150"/>
      <c r="E5" s="150"/>
      <c r="F5" s="150"/>
      <c r="G5" s="150"/>
    </row>
    <row r="6" spans="2:7" ht="15" x14ac:dyDescent="0.25">
      <c r="B6" s="65"/>
      <c r="C6" s="66" t="s">
        <v>73</v>
      </c>
      <c r="D6" s="66" t="s">
        <v>84</v>
      </c>
      <c r="E6" s="66" t="s">
        <v>55</v>
      </c>
      <c r="F6" s="66" t="s">
        <v>56</v>
      </c>
      <c r="G6" s="66" t="s">
        <v>57</v>
      </c>
    </row>
    <row r="7" spans="2:7" ht="15" x14ac:dyDescent="0.2">
      <c r="B7" s="67" t="s">
        <v>58</v>
      </c>
      <c r="C7" s="32">
        <v>2764.6</v>
      </c>
      <c r="D7" s="32">
        <v>2954.6</v>
      </c>
      <c r="E7" s="33">
        <f>D7/C7-1</f>
        <v>6.8726036316284489E-2</v>
      </c>
      <c r="F7" s="32">
        <v>3023.5</v>
      </c>
      <c r="G7" s="32">
        <f>D7-F7</f>
        <v>-68.900000000000091</v>
      </c>
    </row>
    <row r="8" spans="2:7" ht="15" x14ac:dyDescent="0.2">
      <c r="B8" s="67" t="s">
        <v>59</v>
      </c>
      <c r="C8" s="32">
        <v>1974</v>
      </c>
      <c r="D8" s="32">
        <v>1989.7</v>
      </c>
      <c r="E8" s="33">
        <f t="shared" ref="E8:E11" si="0">D8/C8-1</f>
        <v>7.9533941236069605E-3</v>
      </c>
      <c r="F8" s="32">
        <v>1968.2</v>
      </c>
      <c r="G8" s="32">
        <f t="shared" ref="G8:G11" si="1">D8-F8</f>
        <v>21.5</v>
      </c>
    </row>
    <row r="9" spans="2:7" ht="15" x14ac:dyDescent="0.2">
      <c r="B9" s="67" t="s">
        <v>60</v>
      </c>
      <c r="C9" s="32">
        <v>664.3</v>
      </c>
      <c r="D9" s="32">
        <v>656.9</v>
      </c>
      <c r="E9" s="33">
        <f t="shared" si="0"/>
        <v>-1.1139545386120719E-2</v>
      </c>
      <c r="F9" s="32">
        <v>647.4</v>
      </c>
      <c r="G9" s="32">
        <f t="shared" si="1"/>
        <v>9.5</v>
      </c>
    </row>
    <row r="10" spans="2:7" ht="15" x14ac:dyDescent="0.2">
      <c r="B10" s="67" t="s">
        <v>61</v>
      </c>
      <c r="C10" s="32">
        <f>C11-SUM(C7:C9)</f>
        <v>265.29999999999927</v>
      </c>
      <c r="D10" s="32">
        <f>D11-SUM(D7:D9)</f>
        <v>264.69999999999982</v>
      </c>
      <c r="E10" s="33">
        <f t="shared" si="0"/>
        <v>-2.2615906520899731E-3</v>
      </c>
      <c r="F10" s="32">
        <f>F11-SUM(F7:F9)</f>
        <v>264.00000000000091</v>
      </c>
      <c r="G10" s="32">
        <f t="shared" si="1"/>
        <v>0.69999999999890861</v>
      </c>
    </row>
    <row r="11" spans="2:7" ht="15" x14ac:dyDescent="0.2">
      <c r="B11" s="68" t="s">
        <v>62</v>
      </c>
      <c r="C11" s="69">
        <v>5668.2</v>
      </c>
      <c r="D11" s="69">
        <v>5865.9</v>
      </c>
      <c r="E11" s="70">
        <f t="shared" si="0"/>
        <v>3.4878797501852299E-2</v>
      </c>
      <c r="F11" s="69">
        <v>5903.1</v>
      </c>
      <c r="G11" s="69">
        <f t="shared" si="1"/>
        <v>-37.200000000000728</v>
      </c>
    </row>
    <row r="12" spans="2:7" ht="15" x14ac:dyDescent="0.25">
      <c r="B12" s="114" t="s">
        <v>63</v>
      </c>
      <c r="C12" s="71"/>
      <c r="D12" s="71"/>
      <c r="E12" s="71"/>
      <c r="F12" s="71"/>
      <c r="G12" s="71"/>
    </row>
    <row r="13" spans="2:7" ht="15" customHeight="1" x14ac:dyDescent="0.2">
      <c r="B13" s="151" t="s">
        <v>85</v>
      </c>
      <c r="C13" s="151"/>
      <c r="D13" s="151"/>
      <c r="E13" s="151"/>
      <c r="F13" s="151"/>
      <c r="G13" s="151"/>
    </row>
    <row r="14" spans="2:7" ht="15" customHeight="1" x14ac:dyDescent="0.2">
      <c r="B14" s="151"/>
      <c r="C14" s="151"/>
      <c r="D14" s="151"/>
      <c r="E14" s="151"/>
      <c r="F14" s="151"/>
      <c r="G14" s="151"/>
    </row>
  </sheetData>
  <mergeCells count="4">
    <mergeCell ref="B2:G2"/>
    <mergeCell ref="B4:G4"/>
    <mergeCell ref="B5:G5"/>
    <mergeCell ref="B13:G14"/>
  </mergeCells>
  <printOptions horizontalCentered="1"/>
  <pageMargins left="0.25" right="0.25" top="0.75" bottom="0.75" header="0.3" footer="0.3"/>
  <pageSetup fitToHeight="0" orientation="portrait" r:id="rId1"/>
  <headerFooter>
    <oddHeader>&amp;L&amp;"Times New Roman,Regular"ECONOMIC OUTLOOK - WISCONSIN&amp;R&amp;"Times New Roman,Regular"November 2024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4BF8B79AF6B84B9E84ABAAC1B3A307" ma:contentTypeVersion="13" ma:contentTypeDescription="Create a new document." ma:contentTypeScope="" ma:versionID="59f2e697326ac0f74a525bfdb730c8a4">
  <xsd:schema xmlns:xsd="http://www.w3.org/2001/XMLSchema" xmlns:xs="http://www.w3.org/2001/XMLSchema" xmlns:p="http://schemas.microsoft.com/office/2006/metadata/properties" xmlns:ns2="bb65cc95-6d4e-4879-a879-9838761499af" xmlns:ns3="9e30f06f-ad7a-453a-8e08-8a8878e30bd1" xmlns:ns4="7b1f4bc1-1c69-4382-97c7-524a76d943bf" targetNamespace="http://schemas.microsoft.com/office/2006/metadata/properties" ma:root="true" ma:fieldsID="176ec75937db0315753b899b9ccf7cdd" ns2:_="" ns3:_="" ns4:_="">
    <xsd:import namespace="bb65cc95-6d4e-4879-a879-9838761499af"/>
    <xsd:import namespace="9e30f06f-ad7a-453a-8e08-8a8878e30bd1"/>
    <xsd:import namespace="7b1f4bc1-1c69-4382-97c7-524a76d943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x002e_DocumentType" minOccurs="0"/>
                <xsd:element ref="ns3:_x002e_Owner" minOccurs="0"/>
                <xsd:element ref="ns3:_x002e_Owner_x003a_Title" minOccurs="0"/>
                <xsd:element ref="ns3:_x002e_DocumentYear" minOccurs="0"/>
                <xsd:element ref="ns4:EffectiveDate" minOccurs="0"/>
                <xsd:element ref="ns3:SharedWithUsers" minOccurs="0"/>
                <xsd:element ref="ns4:Coun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_x002e_DocumentType" ma:index="11" nillable="true" ma:displayName=".DocumentType" ma:list="{16749d5e-cea4-48ae-a28f-956a510190bc}" ma:internalName="_x002E_DocumentType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" ma:index="12" nillable="true" ma:displayName=".Owner" ma:list="{29e46617-3f90-47c2-81cb-c15a8896bebd}" ma:internalName="_x002E_Owner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_x003a_Title" ma:index="13" nillable="true" ma:displayName=".Owner:Title" ma:list="{29e46617-3f90-47c2-81cb-c15a8896bebd}" ma:internalName="_x002E_Owner_x003A_Title" ma:readOnly="true" ma:showField="Title" ma:web="9e30f06f-ad7a-453a-8e08-8a8878e30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DocumentYear" ma:index="14" nillable="true" ma:displayName=".DocumentYear" ma:description="Year(s) the document applies to." ma:format="Dropdown" ma:internalName="_x002E_DocumentYear">
      <xsd:simpleType>
        <xsd:restriction base="dms:Choice">
          <xsd:enumeration value="multi-year"/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1993"/>
          <xsd:enumeration value="1992"/>
          <xsd:enumeration value="1991"/>
          <xsd:enumeration value="1990"/>
          <xsd:enumeration value="1989"/>
          <xsd:enumeration value="1988"/>
          <xsd:enumeration value="1987"/>
          <xsd:enumeration value="1986"/>
          <xsd:enumeration value="1985"/>
          <xsd:enumeration value="1984"/>
          <xsd:enumeration value="1983"/>
          <xsd:enumeration value="1982"/>
          <xsd:enumeration value="1981"/>
          <xsd:enumeration value="1980"/>
          <xsd:enumeration value="1979"/>
          <xsd:enumeration value="1978"/>
          <xsd:enumeration value="1977"/>
          <xsd:enumeration value="1976"/>
          <xsd:enumeration value="1975"/>
          <xsd:enumeration value="1974"/>
          <xsd:enumeration value="1973"/>
          <xsd:enumeration value="1972"/>
          <xsd:enumeration value="1971"/>
          <xsd:enumeration value="1970"/>
          <xsd:enumeration value="1969"/>
          <xsd:enumeration value="1968"/>
          <xsd:enumeration value="1967"/>
          <xsd:enumeration value="1966"/>
          <xsd:enumeration value="1965"/>
        </xsd:restriction>
      </xsd:simpleType>
    </xsd:element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f4bc1-1c69-4382-97c7-524a76d943bf" elementFormDefault="qualified">
    <xsd:import namespace="http://schemas.microsoft.com/office/2006/documentManagement/types"/>
    <xsd:import namespace="http://schemas.microsoft.com/office/infopath/2007/PartnerControls"/>
    <xsd:element name="EffectiveDate" ma:index="16" nillable="true" ma:displayName="EffectiveDate" ma:description="effective date for STRB files" ma:internalName="EffectiveDate">
      <xsd:simpleType>
        <xsd:restriction base="dms:Text">
          <xsd:maxLength value="255"/>
        </xsd:restriction>
      </xsd:simpleType>
    </xsd:element>
    <xsd:element name="County" ma:index="18" nillable="true" ma:displayName="County" ma:description="Holds county name" ma:internalName="County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2e_Owner xmlns="9e30f06f-ad7a-453a-8e08-8a8878e30bd1">
      <Value>51</Value>
    </_x002e_Owner>
    <EffectiveDate xmlns="7b1f4bc1-1c69-4382-97c7-524a76d943bf" xsi:nil="true"/>
    <County xmlns="7b1f4bc1-1c69-4382-97c7-524a76d943bf" xsi:nil="true"/>
    <_x002e_DocumentType xmlns="9e30f06f-ad7a-453a-8e08-8a8878e30bd1">
      <Value>123</Value>
    </_x002e_DocumentType>
    <_x002e_DocumentYear xmlns="9e30f06f-ad7a-453a-8e08-8a8878e30bd1">2024</_x002e_DocumentYear>
    <_dlc_DocId xmlns="bb65cc95-6d4e-4879-a879-9838761499af">33E6D4FPPFNA-16-7086</_dlc_DocId>
    <_dlc_DocIdUrl xmlns="bb65cc95-6d4e-4879-a879-9838761499af">
      <Url>https://revenue-auth-prod.wi.gov/_layouts/15/DocIdRedir.aspx?ID=33E6D4FPPFNA-16-7086</Url>
      <Description>33E6D4FPPFNA-16-7086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30A4836-19F1-422A-A96A-B65DE85309C0}"/>
</file>

<file path=customXml/itemProps2.xml><?xml version="1.0" encoding="utf-8"?>
<ds:datastoreItem xmlns:ds="http://schemas.openxmlformats.org/officeDocument/2006/customXml" ds:itemID="{F618757B-D700-4311-BCE5-8B318E18A2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592ADB-B438-4D26-8A8B-4C520C39AEAB}">
  <ds:schemaRefs>
    <ds:schemaRef ds:uri="1930334e-52c3-4a2e-81c7-073a558f4dda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f64ad325-2162-4475-bd33-46bfaf620f11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2A39F65-605D-45E2-9C5D-D771EBA6DC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Appendix 1</vt:lpstr>
      <vt:lpstr>Appendix 2</vt:lpstr>
      <vt:lpstr>Appendix 2 (y-o-y)</vt:lpstr>
      <vt:lpstr>Appendix 3</vt:lpstr>
      <vt:lpstr>Appendix 4</vt:lpstr>
      <vt:lpstr>Appendix 5</vt:lpstr>
      <vt:lpstr>'Appendix 1'!Área_de_impresión</vt:lpstr>
      <vt:lpstr>'Appendix 3'!Área_de_impresión</vt:lpstr>
      <vt:lpstr>'Appendix 4'!Área_de_impresión</vt:lpstr>
      <vt:lpstr>'Appendix 5'!Área_de_impresión</vt:lpstr>
    </vt:vector>
  </TitlesOfParts>
  <Manager/>
  <Company>Wi Department of Revenue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Wisconsin Economic Forecast - Appendices - November 2024</dc:title>
  <dc:subject/>
  <dc:creator>Soria, Romina N;FTE;11/16/2005</dc:creator>
  <cp:keywords/>
  <dc:description/>
  <cp:lastModifiedBy>Soria, Romina N - DOR</cp:lastModifiedBy>
  <cp:revision/>
  <cp:lastPrinted>2024-12-04T04:32:42Z</cp:lastPrinted>
  <dcterms:created xsi:type="dcterms:W3CDTF">1996-04-11T22:04:44Z</dcterms:created>
  <dcterms:modified xsi:type="dcterms:W3CDTF">2024-12-23T16:43:45Z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0x010100324BF8B79AF6B84B9E84ABAAC1B3A307</vt:lpwstr>
  </property>
  <property fmtid="{D5CDD505-2E9C-101B-9397-08002B2CF9AE}" pid="3" name="_dlc_DocIdItemGuid">
    <vt:lpwstr>61fd1c1b-7ad3-4715-a162-e56f9318e228</vt:lpwstr>
  </property>
</Properties>
</file>