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M2022\Sim0522\"/>
    </mc:Choice>
  </mc:AlternateContent>
  <xr:revisionPtr revIDLastSave="0" documentId="13_ncr:1_{C6A1E68C-A6E8-43F1-837F-4E767218AA43}" xr6:coauthVersionLast="47" xr6:coauthVersionMax="47" xr10:uidLastSave="{00000000-0000-0000-0000-000000000000}"/>
  <bookViews>
    <workbookView xWindow="2685" yWindow="2685" windowWidth="21600" windowHeight="11505" tabRatio="899" activeTab="5" xr2:uid="{00000000-000D-0000-FFFF-FFFF00000000}"/>
  </bookViews>
  <sheets>
    <sheet name="Appendix 1" sheetId="20" r:id="rId1"/>
    <sheet name="Appendix 2" sheetId="21" r:id="rId2"/>
    <sheet name="Appendix 2 (y-o-y)" sheetId="36" r:id="rId3"/>
    <sheet name="Appendix 3" sheetId="9" r:id="rId4"/>
    <sheet name="Appendix 4" sheetId="17" r:id="rId5"/>
    <sheet name="Appendix 5" sheetId="32" r:id="rId6"/>
  </sheets>
  <definedNames>
    <definedName name="_xlnm._FilterDatabase" localSheetId="4" hidden="1">'Appendix 4'!$B$1:$B$25</definedName>
    <definedName name="_xlnm._FilterDatabase" localSheetId="5" hidden="1">'Appendix 5'!$B$2:$B$11</definedName>
    <definedName name="_xlnm.Database" localSheetId="2">#REF!</definedName>
    <definedName name="_xlnm.Database" localSheetId="5">#REF!</definedName>
    <definedName name="_xlnm.Database">#REF!</definedName>
    <definedName name="_xlnm.Print_Area" localSheetId="3">'Appendix 3'!$B$2:$J$50</definedName>
    <definedName name="_xlnm.Print_Area" localSheetId="4">'Appendix 4'!$B$1:$J$23</definedName>
    <definedName name="_xlnm.Print_Area" localSheetId="5">'Appendix 5'!$B$2:$G$11</definedName>
    <definedName name="z">'Appendix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2" l="1"/>
  <c r="G7" i="32"/>
  <c r="E8" i="32"/>
  <c r="G8" i="32"/>
  <c r="E9" i="32"/>
  <c r="G9" i="32"/>
  <c r="E10" i="32"/>
  <c r="E11" i="32"/>
  <c r="G11" i="32"/>
  <c r="G10" i="32" l="1"/>
</calcChain>
</file>

<file path=xl/sharedStrings.xml><?xml version="1.0" encoding="utf-8"?>
<sst xmlns="http://schemas.openxmlformats.org/spreadsheetml/2006/main" count="255" uniqueCount="86">
  <si>
    <t>Employment (Annual)</t>
  </si>
  <si>
    <t>Table 1. Wisconsin CES Employment Forecast: Industry Detail</t>
  </si>
  <si>
    <t>(Thousands of jobs)</t>
  </si>
  <si>
    <t>History</t>
  </si>
  <si>
    <t>Forecast</t>
  </si>
  <si>
    <t>Total Nonfarm</t>
  </si>
  <si>
    <t xml:space="preserve">  % Change</t>
  </si>
  <si>
    <t>Private Nonfarm</t>
  </si>
  <si>
    <t>Natural Resources &amp; Mining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</si>
  <si>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</si>
  <si>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</si>
  <si>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</si>
  <si>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</si>
  <si>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</si>
  <si>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</si>
  <si>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</si>
  <si>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</si>
  <si>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</t>
  </si>
  <si>
    <t>Government</t>
  </si>
  <si>
    <t>Federal Government</t>
  </si>
  <si>
    <t>State &amp; Local Government</t>
  </si>
  <si>
    <t>Table 2. Wisconsin Household Survey Employment Measures</t>
  </si>
  <si>
    <t>Labor Force</t>
  </si>
  <si>
    <t>Employment</t>
  </si>
  <si>
    <t>Unemployment Rate (%)</t>
  </si>
  <si>
    <t>Source: Bureau of Labor Statistics</t>
  </si>
  <si>
    <t>Employment (Quarterly)</t>
  </si>
  <si>
    <t>Table 3. Wisconsin CES Employment Forecast: Industry Detail</t>
  </si>
  <si>
    <t>(Thousands of jobs, seasonally adjusted data, annual rate of change)</t>
  </si>
  <si>
    <t>2021:1</t>
  </si>
  <si>
    <t>Table 4. Wisconsin Household Survey Employment Measures</t>
  </si>
  <si>
    <t>Table 3b. Wisconsin CES Employment Forecast: Industry Detail</t>
  </si>
  <si>
    <t>(Thousands of jobs, year-over-year change)</t>
  </si>
  <si>
    <t>Table 4b. Wisconsin Household Survey Employment Measures</t>
  </si>
  <si>
    <t>Wisconsin Personal Income (Annual)</t>
  </si>
  <si>
    <t>Table 5. Wisconsin Personal Income by Major Source</t>
  </si>
  <si>
    <t>($ Billions)</t>
  </si>
  <si>
    <t>Total Personal Income</t>
  </si>
  <si>
    <t>Wages and Salaries</t>
  </si>
  <si>
    <t>Supplements to Wages and Salaries</t>
  </si>
  <si>
    <t>Proprietor's Income</t>
  </si>
  <si>
    <t>Property Income</t>
  </si>
  <si>
    <t>Personal Interest Income^</t>
  </si>
  <si>
    <t>Personal Dividend Income^</t>
  </si>
  <si>
    <t>Rental Income^</t>
  </si>
  <si>
    <t>Personal Current Transfer Receipts</t>
  </si>
  <si>
    <t>Residence Adjustment</t>
  </si>
  <si>
    <t>Contributions to Govt. Social Ins.</t>
  </si>
  <si>
    <t>Table 6. Wisconsin Related Income Measures</t>
  </si>
  <si>
    <t>(Different units)</t>
  </si>
  <si>
    <t>Wisconsin Personal Income (Quarterly)</t>
  </si>
  <si>
    <t>Table 7. Wisconsin Personal Income by Major Source</t>
  </si>
  <si>
    <t>($ Billions, seasonally adjusted, annual rate of change)</t>
  </si>
  <si>
    <t>Contributions to Government Social Ins.</t>
  </si>
  <si>
    <t>Source: Bureau of Economic Analysis</t>
  </si>
  <si>
    <t>General Purposes Revenues</t>
  </si>
  <si>
    <t>Prior Year</t>
  </si>
  <si>
    <t>Actual</t>
  </si>
  <si>
    <t>Annual Change</t>
  </si>
  <si>
    <t>Expected Revenues</t>
  </si>
  <si>
    <t>$ Difference</t>
  </si>
  <si>
    <t>Individual Income Tax</t>
  </si>
  <si>
    <t>General Sales Tax</t>
  </si>
  <si>
    <t>Corporate Franchise Tax</t>
  </si>
  <si>
    <t>Other Revenues</t>
  </si>
  <si>
    <t>Total GPR</t>
  </si>
  <si>
    <t>Source: Wisconsin Department of Revenue</t>
  </si>
  <si>
    <t>($ Millions)</t>
  </si>
  <si>
    <t>Per Capita Income ($)</t>
  </si>
  <si>
    <t>GDP ($ Billions)</t>
  </si>
  <si>
    <t xml:space="preserve">Real GDP (chained 2012 $ Billions) </t>
  </si>
  <si>
    <t>2021:2</t>
  </si>
  <si>
    <t>2021:3</t>
  </si>
  <si>
    <t>2021:4</t>
  </si>
  <si>
    <t>2022:1</t>
  </si>
  <si>
    <t>2022:2</t>
  </si>
  <si>
    <t>2022:3</t>
  </si>
  <si>
    <t>2022:4</t>
  </si>
  <si>
    <t xml:space="preserve">Expected Revenues are based on the Legislative Fiscal Bureau's January 2022 forecast for FY2022.  </t>
  </si>
  <si>
    <t>2023:1</t>
  </si>
  <si>
    <t>Real Personal Income (2012 $ Billions)*</t>
  </si>
  <si>
    <t>Personal Tax &amp; Nontax Payments ($ Billions)*</t>
  </si>
  <si>
    <t>Disposable Personal Income ($ Billions)*</t>
  </si>
  <si>
    <t>Population (Millions)*</t>
  </si>
  <si>
    <t>*2021 values are forecasted</t>
  </si>
  <si>
    <t>Table 8. General Purposes Revenues. Fiscal Year-to-Date Through April 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</si>
</sst>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0.0"/>
    <numFmt numFmtId="165" formatCode="[h]:m"/>
    <numFmt numFmtId="166" formatCode="#,##0.0"/>
    <numFmt numFmtId="167" formatCode="0.0%"/>
    <numFmt numFmtId="168" formatCode="0.000"/>
    <numFmt numFmtId="169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169">
    <xf numFmtId="0" fontId="0" fillId="0" borderId="0" xfId="0"/>
    <xf numFmtId="0" fontId="6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6" fillId="0" borderId="0" xfId="0" applyFont="1" applyFill="1"/>
    <xf numFmtId="166" fontId="6" fillId="0" borderId="0" xfId="0" applyNumberFormat="1" applyFont="1" applyBorder="1"/>
    <xf numFmtId="166" fontId="6" fillId="0" borderId="6" xfId="0" applyNumberFormat="1" applyFont="1" applyBorder="1"/>
    <xf numFmtId="0" fontId="6" fillId="0" borderId="0" xfId="0" applyFont="1" applyFill="1" applyBorder="1"/>
    <xf numFmtId="166" fontId="6" fillId="0" borderId="1" xfId="0" applyNumberFormat="1" applyFont="1" applyBorder="1"/>
    <xf numFmtId="166" fontId="6" fillId="0" borderId="3" xfId="0" applyNumberFormat="1" applyFont="1" applyBorder="1"/>
    <xf numFmtId="0" fontId="6" fillId="0" borderId="0" xfId="0" applyFont="1"/>
    <xf numFmtId="49" fontId="6" fillId="0" borderId="0" xfId="0" quotePrefix="1" applyNumberFormat="1" applyFont="1" applyFill="1" applyAlignment="1">
      <alignment horizontal="left"/>
    </xf>
    <xf numFmtId="166" fontId="6" fillId="0" borderId="0" xfId="0" applyNumberFormat="1" applyFont="1"/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166" fontId="6" fillId="0" borderId="0" xfId="1" applyNumberFormat="1" applyFont="1"/>
    <xf numFmtId="166" fontId="6" fillId="0" borderId="6" xfId="1" applyNumberFormat="1" applyFont="1" applyBorder="1"/>
    <xf numFmtId="166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1" xfId="0" applyNumberFormat="1" applyFont="1" applyFill="1" applyBorder="1"/>
    <xf numFmtId="166" fontId="6" fillId="0" borderId="0" xfId="0" quotePrefix="1" applyNumberFormat="1" applyFont="1" applyBorder="1" applyAlignment="1">
      <alignment horizontal="left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5" xfId="1" applyNumberFormat="1" applyFont="1" applyBorder="1"/>
    <xf numFmtId="166" fontId="6" fillId="0" borderId="1" xfId="0" quotePrefix="1" applyNumberFormat="1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left"/>
    </xf>
    <xf numFmtId="164" fontId="6" fillId="0" borderId="0" xfId="0" applyNumberFormat="1" applyFont="1" applyBorder="1"/>
    <xf numFmtId="164" fontId="6" fillId="0" borderId="0" xfId="0" applyNumberFormat="1" applyFont="1" applyBorder="1" applyAlignment="1"/>
    <xf numFmtId="164" fontId="6" fillId="0" borderId="1" xfId="0" applyNumberFormat="1" applyFont="1" applyBorder="1" applyAlignment="1"/>
    <xf numFmtId="164" fontId="6" fillId="0" borderId="0" xfId="0" applyNumberFormat="1" applyFont="1"/>
    <xf numFmtId="3" fontId="6" fillId="0" borderId="0" xfId="0" applyNumberFormat="1" applyFont="1" applyFill="1" applyBorder="1"/>
    <xf numFmtId="49" fontId="6" fillId="0" borderId="4" xfId="0" applyNumberFormat="1" applyFont="1" applyBorder="1" applyAlignment="1">
      <alignment horizontal="right"/>
    </xf>
    <xf numFmtId="49" fontId="6" fillId="0" borderId="5" xfId="0" quotePrefix="1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168" fontId="6" fillId="0" borderId="0" xfId="0" applyNumberFormat="1" applyFont="1"/>
    <xf numFmtId="164" fontId="6" fillId="0" borderId="0" xfId="0" applyNumberFormat="1" applyFont="1" applyAlignment="1"/>
    <xf numFmtId="164" fontId="6" fillId="0" borderId="6" xfId="0" applyNumberFormat="1" applyFont="1" applyBorder="1" applyAlignment="1"/>
    <xf numFmtId="164" fontId="6" fillId="0" borderId="0" xfId="0" applyNumberFormat="1" applyFont="1" applyFill="1" applyAlignment="1"/>
    <xf numFmtId="164" fontId="6" fillId="0" borderId="6" xfId="0" applyNumberFormat="1" applyFont="1" applyFill="1" applyBorder="1" applyAlignment="1"/>
    <xf numFmtId="0" fontId="6" fillId="0" borderId="0" xfId="0" applyFont="1" applyAlignment="1"/>
    <xf numFmtId="0" fontId="6" fillId="0" borderId="0" xfId="0" applyFont="1" applyBorder="1" applyAlignment="1"/>
    <xf numFmtId="164" fontId="6" fillId="0" borderId="3" xfId="0" applyNumberFormat="1" applyFont="1" applyBorder="1" applyAlignment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167" fontId="6" fillId="0" borderId="0" xfId="3" applyNumberFormat="1" applyFont="1"/>
    <xf numFmtId="6" fontId="6" fillId="0" borderId="0" xfId="0" applyNumberFormat="1" applyFont="1"/>
    <xf numFmtId="49" fontId="6" fillId="0" borderId="1" xfId="0" quotePrefix="1" applyNumberFormat="1" applyFont="1" applyFill="1" applyBorder="1" applyAlignment="1">
      <alignment horizontal="left"/>
    </xf>
    <xf numFmtId="49" fontId="6" fillId="0" borderId="3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6" xfId="0" applyFont="1" applyFill="1" applyBorder="1"/>
    <xf numFmtId="3" fontId="6" fillId="0" borderId="0" xfId="0" applyNumberFormat="1" applyFont="1" applyFill="1"/>
    <xf numFmtId="49" fontId="6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wrapText="1"/>
    </xf>
    <xf numFmtId="166" fontId="6" fillId="0" borderId="0" xfId="1" applyNumberFormat="1" applyFont="1" applyFill="1"/>
    <xf numFmtId="166" fontId="6" fillId="0" borderId="6" xfId="1" applyNumberFormat="1" applyFont="1" applyFill="1" applyBorder="1"/>
    <xf numFmtId="166" fontId="6" fillId="0" borderId="6" xfId="0" applyNumberFormat="1" applyFont="1" applyFill="1" applyBorder="1"/>
    <xf numFmtId="166" fontId="6" fillId="0" borderId="3" xfId="0" applyNumberFormat="1" applyFont="1" applyFill="1" applyBorder="1"/>
    <xf numFmtId="169" fontId="6" fillId="0" borderId="0" xfId="1" applyNumberFormat="1" applyFont="1"/>
    <xf numFmtId="49" fontId="6" fillId="0" borderId="0" xfId="0" applyNumberFormat="1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6" fillId="2" borderId="6" xfId="0" applyNumberFormat="1" applyFont="1" applyFill="1" applyBorder="1"/>
    <xf numFmtId="164" fontId="6" fillId="2" borderId="0" xfId="0" applyNumberFormat="1" applyFont="1" applyFill="1" applyBorder="1" applyAlignment="1"/>
    <xf numFmtId="49" fontId="6" fillId="2" borderId="0" xfId="0" quotePrefix="1" applyNumberFormat="1" applyFont="1" applyFill="1" applyAlignment="1">
      <alignment horizontal="left"/>
    </xf>
    <xf numFmtId="49" fontId="6" fillId="2" borderId="1" xfId="0" quotePrefix="1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/>
    <xf numFmtId="164" fontId="6" fillId="2" borderId="3" xfId="0" applyNumberFormat="1" applyFont="1" applyFill="1" applyBorder="1"/>
    <xf numFmtId="0" fontId="6" fillId="2" borderId="0" xfId="0" applyFont="1" applyFill="1"/>
    <xf numFmtId="49" fontId="6" fillId="2" borderId="4" xfId="0" applyNumberFormat="1" applyFont="1" applyFill="1" applyBorder="1" applyAlignment="1">
      <alignment horizontal="centerContinuous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2" borderId="0" xfId="0" applyNumberFormat="1" applyFont="1" applyFill="1" applyBorder="1"/>
    <xf numFmtId="166" fontId="6" fillId="2" borderId="0" xfId="0" applyNumberFormat="1" applyFont="1" applyFill="1" applyBorder="1"/>
    <xf numFmtId="166" fontId="6" fillId="2" borderId="6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166" fontId="6" fillId="2" borderId="3" xfId="0" applyNumberFormat="1" applyFont="1" applyFill="1" applyBorder="1"/>
    <xf numFmtId="0" fontId="6" fillId="2" borderId="3" xfId="0" applyFont="1" applyFill="1" applyBorder="1"/>
    <xf numFmtId="166" fontId="6" fillId="2" borderId="4" xfId="0" applyNumberFormat="1" applyFont="1" applyFill="1" applyBorder="1"/>
    <xf numFmtId="166" fontId="6" fillId="2" borderId="5" xfId="0" applyNumberFormat="1" applyFont="1" applyFill="1" applyBorder="1"/>
    <xf numFmtId="166" fontId="6" fillId="2" borderId="0" xfId="0" applyNumberFormat="1" applyFont="1" applyFill="1"/>
    <xf numFmtId="0" fontId="12" fillId="0" borderId="0" xfId="0" applyFont="1" applyAlignment="1">
      <alignment horizontal="right" vertical="center"/>
    </xf>
    <xf numFmtId="167" fontId="0" fillId="0" borderId="0" xfId="3" applyNumberFormat="1" applyFont="1" applyFill="1"/>
    <xf numFmtId="49" fontId="6" fillId="0" borderId="0" xfId="0" quotePrefix="1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167" fontId="0" fillId="2" borderId="0" xfId="3" applyNumberFormat="1" applyFont="1" applyFill="1"/>
    <xf numFmtId="166" fontId="0" fillId="0" borderId="0" xfId="0" applyNumberFormat="1"/>
    <xf numFmtId="166" fontId="6" fillId="0" borderId="1" xfId="0" quotePrefix="1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6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49" fontId="6" fillId="0" borderId="0" xfId="0" quotePrefix="1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164" fontId="12" fillId="0" borderId="1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0" fillId="0" borderId="0" xfId="3" applyNumberFormat="1" applyFont="1"/>
    <xf numFmtId="49" fontId="6" fillId="0" borderId="4" xfId="0" quotePrefix="1" applyNumberFormat="1" applyFont="1" applyFill="1" applyBorder="1" applyAlignment="1">
      <alignment horizontal="left"/>
    </xf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164" fontId="6" fillId="0" borderId="0" xfId="0" applyNumberFormat="1" applyFont="1" applyFill="1" applyBorder="1"/>
    <xf numFmtId="164" fontId="6" fillId="0" borderId="6" xfId="0" applyNumberFormat="1" applyFont="1" applyFill="1" applyBorder="1"/>
    <xf numFmtId="2" fontId="6" fillId="0" borderId="0" xfId="0" applyNumberFormat="1" applyFont="1" applyFill="1" applyBorder="1"/>
    <xf numFmtId="2" fontId="6" fillId="0" borderId="6" xfId="0" applyNumberFormat="1" applyFont="1" applyFill="1" applyBorder="1"/>
    <xf numFmtId="3" fontId="6" fillId="0" borderId="6" xfId="0" applyNumberFormat="1" applyFont="1" applyFill="1" applyBorder="1"/>
    <xf numFmtId="49" fontId="6" fillId="0" borderId="0" xfId="0" applyNumberFormat="1" applyFont="1" applyFill="1" applyBorder="1"/>
    <xf numFmtId="164" fontId="6" fillId="0" borderId="1" xfId="0" applyNumberFormat="1" applyFont="1" applyFill="1" applyBorder="1"/>
    <xf numFmtId="164" fontId="6" fillId="0" borderId="3" xfId="0" applyNumberFormat="1" applyFont="1" applyFill="1" applyBorder="1"/>
    <xf numFmtId="0" fontId="9" fillId="0" borderId="0" xfId="2" quotePrefix="1" applyFont="1" applyFill="1" applyAlignment="1" applyProtection="1">
      <alignment horizontal="left"/>
      <protection locked="0"/>
    </xf>
    <xf numFmtId="164" fontId="3" fillId="0" borderId="0" xfId="4" applyNumberFormat="1" applyFill="1"/>
    <xf numFmtId="164" fontId="6" fillId="0" borderId="6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left"/>
    </xf>
    <xf numFmtId="0" fontId="6" fillId="0" borderId="4" xfId="0" applyFont="1" applyFill="1" applyBorder="1"/>
    <xf numFmtId="4" fontId="6" fillId="0" borderId="0" xfId="0" applyNumberFormat="1" applyFont="1"/>
    <xf numFmtId="49" fontId="7" fillId="0" borderId="0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49" fontId="7" fillId="0" borderId="0" xfId="0" quotePrefix="1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49" fontId="7" fillId="0" borderId="0" xfId="0" quotePrefix="1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49" fontId="6" fillId="2" borderId="1" xfId="0" quotePrefix="1" applyNumberFormat="1" applyFont="1" applyFill="1" applyBorder="1" applyAlignment="1">
      <alignment horizontal="center"/>
    </xf>
    <xf numFmtId="49" fontId="7" fillId="2" borderId="1" xfId="0" quotePrefix="1" applyNumberFormat="1" applyFont="1" applyFill="1" applyBorder="1" applyAlignment="1">
      <alignment horizontal="center"/>
    </xf>
    <xf numFmtId="49" fontId="7" fillId="2" borderId="0" xfId="0" quotePrefix="1" applyNumberFormat="1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4" xr:uid="{00000000-0005-0000-0000-000003000000}"/>
    <cellStyle name="Normal 3" xfId="6" xr:uid="{00000000-0005-0000-0000-000004000000}"/>
    <cellStyle name="Normal 4" xfId="7" xr:uid="{00000000-0005-0000-0000-000005000000}"/>
    <cellStyle name="Normal 5" xfId="8" xr:uid="{00000000-0005-0000-0000-000006000000}"/>
    <cellStyle name="Normal_App1" xfId="2" xr:uid="{00000000-0005-0000-0000-000007000000}"/>
    <cellStyle name="Percent" xfId="3" builtinId="5"/>
    <cellStyle name="Percent 2" xfId="5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B2:N55"/>
  <sheetViews>
    <sheetView showGridLines="0" topLeftCell="A10" zoomScaleNormal="100" zoomScaleSheetLayoutView="80" zoomScalePageLayoutView="90" workbookViewId="0">
      <selection activeCell="C41" sqref="C41:J46"/>
    </sheetView>
  </sheetViews>
  <sheetFormatPr defaultRowHeight="12.75" x14ac:dyDescent="0.2"/>
  <cols>
    <col min="2" max="2" width="28.7109375" style="96" customWidth="1"/>
    <col min="3" max="10" width="9.140625" customWidth="1"/>
  </cols>
  <sheetData>
    <row r="2" spans="2:14" x14ac:dyDescent="0.2">
      <c r="B2" s="131" t="s">
        <v>0</v>
      </c>
      <c r="C2" s="131"/>
      <c r="D2" s="131"/>
      <c r="E2" s="131"/>
      <c r="F2" s="131"/>
      <c r="G2" s="131"/>
      <c r="H2" s="131"/>
      <c r="I2" s="131"/>
      <c r="J2" s="131"/>
    </row>
    <row r="3" spans="2:14" x14ac:dyDescent="0.2">
      <c r="B3" s="95"/>
      <c r="C3" s="53"/>
      <c r="D3" s="53"/>
      <c r="E3" s="53"/>
      <c r="F3" s="53"/>
      <c r="G3" s="53"/>
      <c r="H3" s="53"/>
      <c r="I3" s="53"/>
      <c r="J3" s="53"/>
    </row>
    <row r="4" spans="2:14" x14ac:dyDescent="0.2"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2:14" x14ac:dyDescent="0.2">
      <c r="B5" s="139" t="s">
        <v>2</v>
      </c>
      <c r="C5" s="139"/>
      <c r="D5" s="139"/>
      <c r="E5" s="139"/>
      <c r="F5" s="139"/>
      <c r="G5" s="139"/>
      <c r="H5" s="139"/>
      <c r="I5" s="139"/>
      <c r="J5" s="139"/>
    </row>
    <row r="6" spans="2:14" x14ac:dyDescent="0.2">
      <c r="B6" s="78"/>
      <c r="C6" s="132" t="s">
        <v>3</v>
      </c>
      <c r="D6" s="132"/>
      <c r="E6" s="132"/>
      <c r="F6" s="133"/>
      <c r="G6" s="134" t="s">
        <v>4</v>
      </c>
      <c r="H6" s="132"/>
      <c r="I6" s="132"/>
      <c r="J6" s="132"/>
    </row>
    <row r="7" spans="2:14" x14ac:dyDescent="0.2">
      <c r="B7" s="79"/>
      <c r="C7" s="2">
        <v>2018</v>
      </c>
      <c r="D7" s="2">
        <v>2019</v>
      </c>
      <c r="E7" s="2">
        <v>2020</v>
      </c>
      <c r="F7" s="3">
        <v>2021</v>
      </c>
      <c r="G7" s="2">
        <v>2022</v>
      </c>
      <c r="H7" s="2">
        <v>2023</v>
      </c>
      <c r="I7" s="2">
        <v>2024</v>
      </c>
      <c r="J7" s="2">
        <v>2025</v>
      </c>
    </row>
    <row r="8" spans="2:14" ht="15" customHeight="1" x14ac:dyDescent="0.2">
      <c r="B8" s="4" t="s">
        <v>5</v>
      </c>
      <c r="C8" s="83">
        <v>2980.3</v>
      </c>
      <c r="D8" s="83">
        <v>2987.8</v>
      </c>
      <c r="E8" s="83">
        <v>2823.3</v>
      </c>
      <c r="F8" s="84">
        <v>2882.5</v>
      </c>
      <c r="G8" s="83">
        <v>2948.8</v>
      </c>
      <c r="H8" s="83">
        <v>2982.1</v>
      </c>
      <c r="I8" s="83">
        <v>2990.4</v>
      </c>
      <c r="J8" s="83">
        <v>2992.9</v>
      </c>
      <c r="K8" s="98"/>
    </row>
    <row r="9" spans="2:14" x14ac:dyDescent="0.2">
      <c r="B9" s="7" t="s">
        <v>6</v>
      </c>
      <c r="C9" s="85">
        <v>0.96</v>
      </c>
      <c r="D9" s="85">
        <v>0.25</v>
      </c>
      <c r="E9" s="83">
        <v>-5.51</v>
      </c>
      <c r="F9" s="84">
        <v>2.1</v>
      </c>
      <c r="G9" s="83">
        <v>2.2999999999999998</v>
      </c>
      <c r="H9" s="83">
        <v>1.1299999999999999</v>
      </c>
      <c r="I9" s="83">
        <v>0.28000000000000003</v>
      </c>
      <c r="J9" s="83">
        <v>0.08</v>
      </c>
      <c r="K9" s="111"/>
      <c r="L9" s="111"/>
      <c r="M9" s="111"/>
      <c r="N9" s="111"/>
    </row>
    <row r="10" spans="2:14" ht="15" customHeight="1" x14ac:dyDescent="0.2">
      <c r="B10" s="127" t="s">
        <v>7</v>
      </c>
      <c r="C10" s="83">
        <v>2567.1999999999998</v>
      </c>
      <c r="D10" s="83">
        <v>2578.1</v>
      </c>
      <c r="E10" s="83">
        <v>2435.6999999999998</v>
      </c>
      <c r="F10" s="84">
        <v>2492.1</v>
      </c>
      <c r="G10" s="83">
        <v>2551</v>
      </c>
      <c r="H10" s="83">
        <v>2575.3000000000002</v>
      </c>
      <c r="I10" s="83">
        <v>2581.1</v>
      </c>
      <c r="J10" s="83">
        <v>2582.1999999999998</v>
      </c>
    </row>
    <row r="11" spans="2:14" x14ac:dyDescent="0.2">
      <c r="B11" s="127" t="s">
        <v>6</v>
      </c>
      <c r="C11" s="83">
        <v>1.03</v>
      </c>
      <c r="D11" s="83">
        <v>0.43</v>
      </c>
      <c r="E11" s="83">
        <v>-5.52</v>
      </c>
      <c r="F11" s="84">
        <v>2.3199999999999998</v>
      </c>
      <c r="G11" s="83">
        <v>2.36</v>
      </c>
      <c r="H11" s="83">
        <v>0.95</v>
      </c>
      <c r="I11" s="83">
        <v>0.23</v>
      </c>
      <c r="J11" s="83">
        <v>0.04</v>
      </c>
      <c r="K11" s="111"/>
      <c r="L11" s="111"/>
      <c r="M11" s="111"/>
      <c r="N11" s="111"/>
    </row>
    <row r="12" spans="2:14" ht="15" customHeight="1" x14ac:dyDescent="0.2">
      <c r="B12" s="127" t="s">
        <v>8</v>
      </c>
      <c r="C12" s="83">
        <v>4.72</v>
      </c>
      <c r="D12" s="83">
        <v>4.1900000000000004</v>
      </c>
      <c r="E12" s="83">
        <v>3.53</v>
      </c>
      <c r="F12" s="84">
        <v>3.49</v>
      </c>
      <c r="G12" s="83">
        <v>3.92</v>
      </c>
      <c r="H12" s="83">
        <v>4.3600000000000003</v>
      </c>
      <c r="I12" s="83">
        <v>4.6500000000000004</v>
      </c>
      <c r="J12" s="83">
        <v>4.8499999999999996</v>
      </c>
    </row>
    <row r="13" spans="2:14" x14ac:dyDescent="0.2">
      <c r="B13" s="127" t="s">
        <v>6</v>
      </c>
      <c r="C13" s="83">
        <v>9</v>
      </c>
      <c r="D13" s="83">
        <v>-11.3</v>
      </c>
      <c r="E13" s="83">
        <v>-15.7</v>
      </c>
      <c r="F13" s="84">
        <v>-1.2</v>
      </c>
      <c r="G13" s="83">
        <v>12.1</v>
      </c>
      <c r="H13" s="83">
        <v>11.2</v>
      </c>
      <c r="I13" s="83">
        <v>6.7</v>
      </c>
      <c r="J13" s="83">
        <v>4.3</v>
      </c>
      <c r="K13" s="111"/>
      <c r="L13" s="111"/>
      <c r="M13" s="111"/>
      <c r="N13" s="111"/>
    </row>
    <row r="14" spans="2:14" ht="15" customHeight="1" x14ac:dyDescent="0.2">
      <c r="B14" s="127" t="s">
        <v>9</v>
      </c>
      <c r="C14" s="83">
        <v>122.4</v>
      </c>
      <c r="D14" s="83">
        <v>124.5</v>
      </c>
      <c r="E14" s="83">
        <v>124.2</v>
      </c>
      <c r="F14" s="84">
        <v>126.6</v>
      </c>
      <c r="G14" s="83">
        <v>128.4</v>
      </c>
      <c r="H14" s="83">
        <v>128.30000000000001</v>
      </c>
      <c r="I14" s="83">
        <v>128.69999999999999</v>
      </c>
      <c r="J14" s="83">
        <v>129.1</v>
      </c>
    </row>
    <row r="15" spans="2:14" x14ac:dyDescent="0.2">
      <c r="B15" s="127" t="s">
        <v>6</v>
      </c>
      <c r="C15" s="83">
        <v>4.21</v>
      </c>
      <c r="D15" s="83">
        <v>1.73</v>
      </c>
      <c r="E15" s="83">
        <v>-0.25</v>
      </c>
      <c r="F15" s="84">
        <v>2.0099999999999998</v>
      </c>
      <c r="G15" s="83">
        <v>1.43</v>
      </c>
      <c r="H15" s="83">
        <v>-0.09</v>
      </c>
      <c r="I15" s="83">
        <v>0.25</v>
      </c>
      <c r="J15" s="83">
        <v>0.31</v>
      </c>
      <c r="K15" s="111"/>
      <c r="L15" s="111"/>
      <c r="M15" s="111"/>
      <c r="N15" s="111"/>
    </row>
    <row r="16" spans="2:14" ht="15" customHeight="1" x14ac:dyDescent="0.2">
      <c r="B16" s="4" t="s">
        <v>10</v>
      </c>
      <c r="C16" s="83">
        <v>479.6</v>
      </c>
      <c r="D16" s="83">
        <v>483.5</v>
      </c>
      <c r="E16" s="83">
        <v>458.9</v>
      </c>
      <c r="F16" s="84">
        <v>466.3</v>
      </c>
      <c r="G16" s="83">
        <v>479.6</v>
      </c>
      <c r="H16" s="83">
        <v>480.8</v>
      </c>
      <c r="I16" s="83">
        <v>483.7</v>
      </c>
      <c r="J16" s="83">
        <v>483.6</v>
      </c>
      <c r="L16" s="33"/>
    </row>
    <row r="17" spans="2:14" x14ac:dyDescent="0.2">
      <c r="B17" s="4" t="s">
        <v>6</v>
      </c>
      <c r="C17" s="83">
        <v>1.94</v>
      </c>
      <c r="D17" s="83">
        <v>0.81</v>
      </c>
      <c r="E17" s="83">
        <v>-5.09</v>
      </c>
      <c r="F17" s="84">
        <v>1.62</v>
      </c>
      <c r="G17" s="83">
        <v>2.83</v>
      </c>
      <c r="H17" s="83">
        <v>0.26</v>
      </c>
      <c r="I17" s="83">
        <v>0.61</v>
      </c>
      <c r="J17" s="83">
        <v>-0.02</v>
      </c>
      <c r="K17" s="111"/>
      <c r="L17" s="111"/>
      <c r="M17" s="111"/>
      <c r="N17" s="111"/>
    </row>
    <row r="18" spans="2:14" ht="15" customHeight="1" x14ac:dyDescent="0.2">
      <c r="B18" s="4" t="s">
        <v>11</v>
      </c>
      <c r="C18" s="83">
        <v>540.1</v>
      </c>
      <c r="D18" s="83">
        <v>535.5</v>
      </c>
      <c r="E18" s="83">
        <v>520.20000000000005</v>
      </c>
      <c r="F18" s="84">
        <v>533.20000000000005</v>
      </c>
      <c r="G18" s="83">
        <v>542.4</v>
      </c>
      <c r="H18" s="83">
        <v>536.70000000000005</v>
      </c>
      <c r="I18" s="83">
        <v>525.29999999999995</v>
      </c>
      <c r="J18" s="83">
        <v>519</v>
      </c>
      <c r="M18" s="83"/>
      <c r="N18" s="98"/>
    </row>
    <row r="19" spans="2:14" x14ac:dyDescent="0.2">
      <c r="B19" s="4" t="s">
        <v>6</v>
      </c>
      <c r="C19" s="83">
        <v>0.17</v>
      </c>
      <c r="D19" s="83">
        <v>-0.86</v>
      </c>
      <c r="E19" s="83">
        <v>-2.85</v>
      </c>
      <c r="F19" s="84">
        <v>2.4900000000000002</v>
      </c>
      <c r="G19" s="83">
        <v>1.72</v>
      </c>
      <c r="H19" s="83">
        <v>-1.05</v>
      </c>
      <c r="I19" s="83">
        <v>-2.12</v>
      </c>
      <c r="J19" s="83">
        <v>-1.19</v>
      </c>
      <c r="K19" s="111"/>
      <c r="L19" s="111"/>
      <c r="M19" s="111"/>
      <c r="N19" s="111"/>
    </row>
    <row r="20" spans="2:14" ht="15" customHeight="1" x14ac:dyDescent="0.2">
      <c r="B20" s="4" t="s">
        <v>12</v>
      </c>
      <c r="C20" s="83">
        <v>47.2</v>
      </c>
      <c r="D20" s="83">
        <v>47.1</v>
      </c>
      <c r="E20" s="83">
        <v>44.9</v>
      </c>
      <c r="F20" s="84">
        <v>44.9</v>
      </c>
      <c r="G20" s="83">
        <v>46.2</v>
      </c>
      <c r="H20" s="83">
        <v>46.1</v>
      </c>
      <c r="I20" s="83">
        <v>46.2</v>
      </c>
      <c r="J20" s="83">
        <v>46.9</v>
      </c>
    </row>
    <row r="21" spans="2:14" x14ac:dyDescent="0.2">
      <c r="B21" s="4" t="s">
        <v>6</v>
      </c>
      <c r="C21" s="83">
        <v>-1.41</v>
      </c>
      <c r="D21" s="83">
        <v>-0.26</v>
      </c>
      <c r="E21" s="83">
        <v>-4.57</v>
      </c>
      <c r="F21" s="84">
        <v>-0.02</v>
      </c>
      <c r="G21" s="83">
        <v>2.76</v>
      </c>
      <c r="H21" s="83">
        <v>-0.06</v>
      </c>
      <c r="I21" s="83">
        <v>0.2</v>
      </c>
      <c r="J21" s="83">
        <v>1.42</v>
      </c>
      <c r="K21" s="111"/>
      <c r="L21" s="111"/>
      <c r="M21" s="111"/>
      <c r="N21" s="111"/>
    </row>
    <row r="22" spans="2:14" ht="15" customHeight="1" x14ac:dyDescent="0.2">
      <c r="B22" s="4" t="s">
        <v>13</v>
      </c>
      <c r="C22" s="83">
        <v>153</v>
      </c>
      <c r="D22" s="83">
        <v>154.5</v>
      </c>
      <c r="E22" s="83">
        <v>153.1</v>
      </c>
      <c r="F22" s="84">
        <v>154.30000000000001</v>
      </c>
      <c r="G22" s="83">
        <v>154.69999999999999</v>
      </c>
      <c r="H22" s="83">
        <v>154.69999999999999</v>
      </c>
      <c r="I22" s="83">
        <v>155.5</v>
      </c>
      <c r="J22" s="83">
        <v>155.80000000000001</v>
      </c>
    </row>
    <row r="23" spans="2:14" x14ac:dyDescent="0.2">
      <c r="B23" s="4" t="s">
        <v>6</v>
      </c>
      <c r="C23" s="83">
        <v>0.04</v>
      </c>
      <c r="D23" s="83">
        <v>0.98</v>
      </c>
      <c r="E23" s="83">
        <v>-0.92</v>
      </c>
      <c r="F23" s="84">
        <v>0.83</v>
      </c>
      <c r="G23" s="83">
        <v>0.25</v>
      </c>
      <c r="H23" s="83">
        <v>0.01</v>
      </c>
      <c r="I23" s="83">
        <v>0.5</v>
      </c>
      <c r="J23" s="83">
        <v>0.21</v>
      </c>
      <c r="K23" s="111"/>
      <c r="L23" s="111"/>
      <c r="M23" s="111"/>
      <c r="N23" s="111"/>
    </row>
    <row r="24" spans="2:14" ht="15" customHeight="1" x14ac:dyDescent="0.2">
      <c r="B24" s="4" t="s">
        <v>14</v>
      </c>
      <c r="C24" s="83">
        <v>328.3</v>
      </c>
      <c r="D24" s="83">
        <v>326.60000000000002</v>
      </c>
      <c r="E24" s="83">
        <v>309.8</v>
      </c>
      <c r="F24" s="84">
        <v>316.39999999999998</v>
      </c>
      <c r="G24" s="83">
        <v>322.60000000000002</v>
      </c>
      <c r="H24" s="83">
        <v>327.3</v>
      </c>
      <c r="I24" s="83">
        <v>327.39999999999998</v>
      </c>
      <c r="J24" s="83">
        <v>328.8</v>
      </c>
    </row>
    <row r="25" spans="2:14" x14ac:dyDescent="0.2">
      <c r="B25" s="4" t="s">
        <v>6</v>
      </c>
      <c r="C25" s="83">
        <v>0.74</v>
      </c>
      <c r="D25" s="83">
        <v>-0.5</v>
      </c>
      <c r="E25" s="83">
        <v>-5.16</v>
      </c>
      <c r="F25" s="84">
        <v>2.15</v>
      </c>
      <c r="G25" s="83">
        <v>1.96</v>
      </c>
      <c r="H25" s="83">
        <v>1.46</v>
      </c>
      <c r="I25" s="83">
        <v>0.02</v>
      </c>
      <c r="J25" s="83">
        <v>0.44</v>
      </c>
      <c r="K25" s="111"/>
      <c r="L25" s="111"/>
      <c r="M25" s="111"/>
      <c r="N25" s="111"/>
    </row>
    <row r="26" spans="2:14" ht="15" customHeight="1" x14ac:dyDescent="0.2">
      <c r="B26" s="4" t="s">
        <v>15</v>
      </c>
      <c r="C26" s="83">
        <v>457.3</v>
      </c>
      <c r="D26" s="83">
        <v>464.1</v>
      </c>
      <c r="E26" s="83">
        <v>450.6</v>
      </c>
      <c r="F26" s="84">
        <v>452.8</v>
      </c>
      <c r="G26" s="83">
        <v>450.2</v>
      </c>
      <c r="H26" s="83">
        <v>451.1</v>
      </c>
      <c r="I26" s="83">
        <v>456.9</v>
      </c>
      <c r="J26" s="83">
        <v>459.1</v>
      </c>
    </row>
    <row r="27" spans="2:14" x14ac:dyDescent="0.2">
      <c r="B27" s="4" t="s">
        <v>6</v>
      </c>
      <c r="C27" s="83">
        <v>1.34</v>
      </c>
      <c r="D27" s="83">
        <v>1.49</v>
      </c>
      <c r="E27" s="83">
        <v>-2.91</v>
      </c>
      <c r="F27" s="84">
        <v>0.51</v>
      </c>
      <c r="G27" s="83">
        <v>-0.59</v>
      </c>
      <c r="H27" s="83">
        <v>0.21</v>
      </c>
      <c r="I27" s="83">
        <v>1.28</v>
      </c>
      <c r="J27" s="83">
        <v>0.49</v>
      </c>
      <c r="K27" s="111"/>
      <c r="L27" s="111"/>
      <c r="M27" s="111"/>
      <c r="N27" s="111"/>
    </row>
    <row r="28" spans="2:14" ht="15" customHeight="1" x14ac:dyDescent="0.2">
      <c r="B28" s="4" t="s">
        <v>16</v>
      </c>
      <c r="C28" s="83">
        <v>282.39999999999998</v>
      </c>
      <c r="D28" s="83">
        <v>285.5</v>
      </c>
      <c r="E28" s="83">
        <v>227.8</v>
      </c>
      <c r="F28" s="84">
        <v>251.1</v>
      </c>
      <c r="G28" s="83">
        <v>279.5</v>
      </c>
      <c r="H28" s="83">
        <v>301.60000000000002</v>
      </c>
      <c r="I28" s="83">
        <v>306.8</v>
      </c>
      <c r="J28" s="83">
        <v>307.3</v>
      </c>
    </row>
    <row r="29" spans="2:14" x14ac:dyDescent="0.2">
      <c r="B29" s="4" t="s">
        <v>6</v>
      </c>
      <c r="C29" s="83">
        <v>0.7</v>
      </c>
      <c r="D29" s="83">
        <v>1.1000000000000001</v>
      </c>
      <c r="E29" s="83">
        <v>-20.2</v>
      </c>
      <c r="F29" s="84">
        <v>10.199999999999999</v>
      </c>
      <c r="G29" s="83">
        <v>11.3</v>
      </c>
      <c r="H29" s="83">
        <v>7.9</v>
      </c>
      <c r="I29" s="83">
        <v>1.7</v>
      </c>
      <c r="J29" s="83">
        <v>0.2</v>
      </c>
      <c r="K29" s="111"/>
      <c r="L29" s="111"/>
      <c r="M29" s="111"/>
      <c r="N29" s="111"/>
    </row>
    <row r="30" spans="2:14" ht="15" customHeight="1" x14ac:dyDescent="0.2">
      <c r="B30" s="4" t="s">
        <v>17</v>
      </c>
      <c r="C30" s="83">
        <v>152.19999999999999</v>
      </c>
      <c r="D30" s="83">
        <v>152.69999999999999</v>
      </c>
      <c r="E30" s="83">
        <v>142.80000000000001</v>
      </c>
      <c r="F30" s="84">
        <v>142.9</v>
      </c>
      <c r="G30" s="83">
        <v>143.5</v>
      </c>
      <c r="H30" s="83">
        <v>144.19999999999999</v>
      </c>
      <c r="I30" s="83">
        <v>146</v>
      </c>
      <c r="J30" s="83">
        <v>147.6</v>
      </c>
    </row>
    <row r="31" spans="2:14" x14ac:dyDescent="0.2">
      <c r="B31" s="4" t="s">
        <v>6</v>
      </c>
      <c r="C31" s="83">
        <v>0.55000000000000004</v>
      </c>
      <c r="D31" s="83">
        <v>0.32</v>
      </c>
      <c r="E31" s="83">
        <v>-6.44</v>
      </c>
      <c r="F31" s="84">
        <v>0.02</v>
      </c>
      <c r="G31" s="83">
        <v>0.44</v>
      </c>
      <c r="H31" s="83">
        <v>0.53</v>
      </c>
      <c r="I31" s="83">
        <v>1.19</v>
      </c>
      <c r="J31" s="83">
        <v>1.1499999999999999</v>
      </c>
      <c r="K31" s="111"/>
      <c r="L31" s="111"/>
      <c r="M31" s="111"/>
      <c r="N31" s="111"/>
    </row>
    <row r="32" spans="2:14" ht="15" customHeight="1" x14ac:dyDescent="0.2">
      <c r="B32" s="4" t="s">
        <v>18</v>
      </c>
      <c r="C32" s="83">
        <v>413.2</v>
      </c>
      <c r="D32" s="83">
        <v>409.7</v>
      </c>
      <c r="E32" s="83">
        <v>387.6</v>
      </c>
      <c r="F32" s="84">
        <v>390.4</v>
      </c>
      <c r="G32" s="83">
        <v>397.8</v>
      </c>
      <c r="H32" s="83">
        <v>406.8</v>
      </c>
      <c r="I32" s="83">
        <v>409.3</v>
      </c>
      <c r="J32" s="83">
        <v>410.8</v>
      </c>
    </row>
    <row r="33" spans="2:14" x14ac:dyDescent="0.2">
      <c r="B33" s="4" t="s">
        <v>6</v>
      </c>
      <c r="C33" s="83">
        <v>0.51</v>
      </c>
      <c r="D33" s="83">
        <v>-0.84</v>
      </c>
      <c r="E33" s="83">
        <v>-5.39</v>
      </c>
      <c r="F33" s="84">
        <v>0.72</v>
      </c>
      <c r="G33" s="83">
        <v>1.9</v>
      </c>
      <c r="H33" s="83">
        <v>2.2599999999999998</v>
      </c>
      <c r="I33" s="83">
        <v>0.61</v>
      </c>
      <c r="J33" s="83">
        <v>0.36</v>
      </c>
      <c r="K33" s="111"/>
      <c r="L33" s="111"/>
      <c r="M33" s="111"/>
      <c r="N33" s="111"/>
    </row>
    <row r="34" spans="2:14" ht="15" customHeight="1" x14ac:dyDescent="0.2">
      <c r="B34" s="4" t="s">
        <v>19</v>
      </c>
      <c r="C34" s="83">
        <v>29.1</v>
      </c>
      <c r="D34" s="83">
        <v>29.3</v>
      </c>
      <c r="E34" s="83">
        <v>30.8</v>
      </c>
      <c r="F34" s="84">
        <v>29.9</v>
      </c>
      <c r="G34" s="83">
        <v>29.5</v>
      </c>
      <c r="H34" s="83">
        <v>29.3</v>
      </c>
      <c r="I34" s="83">
        <v>29.3</v>
      </c>
      <c r="J34" s="83">
        <v>29.4</v>
      </c>
    </row>
    <row r="35" spans="2:14" x14ac:dyDescent="0.2">
      <c r="B35" s="4" t="s">
        <v>6</v>
      </c>
      <c r="C35" s="83">
        <v>0.32</v>
      </c>
      <c r="D35" s="83">
        <v>0.69</v>
      </c>
      <c r="E35" s="83">
        <v>5.09</v>
      </c>
      <c r="F35" s="84">
        <v>-2.92</v>
      </c>
      <c r="G35" s="83">
        <v>-1.5</v>
      </c>
      <c r="H35" s="83">
        <v>-0.46</v>
      </c>
      <c r="I35" s="83">
        <v>0.01</v>
      </c>
      <c r="J35" s="83">
        <v>0.08</v>
      </c>
      <c r="K35" s="111"/>
      <c r="L35" s="111"/>
      <c r="M35" s="111"/>
      <c r="N35" s="111"/>
    </row>
    <row r="36" spans="2:14" ht="15" customHeight="1" x14ac:dyDescent="0.2">
      <c r="B36" s="4" t="s">
        <v>20</v>
      </c>
      <c r="C36" s="83">
        <v>384</v>
      </c>
      <c r="D36" s="83">
        <v>380.4</v>
      </c>
      <c r="E36" s="83">
        <v>356.8</v>
      </c>
      <c r="F36" s="84">
        <v>360.5</v>
      </c>
      <c r="G36" s="83">
        <v>368.4</v>
      </c>
      <c r="H36" s="83">
        <v>377.5</v>
      </c>
      <c r="I36" s="83">
        <v>379.9</v>
      </c>
      <c r="J36" s="83">
        <v>381.4</v>
      </c>
    </row>
    <row r="37" spans="2:14" x14ac:dyDescent="0.2">
      <c r="B37" s="1" t="s">
        <v>6</v>
      </c>
      <c r="C37" s="86">
        <v>0.52</v>
      </c>
      <c r="D37" s="86">
        <v>-0.95</v>
      </c>
      <c r="E37" s="86">
        <v>-6.2</v>
      </c>
      <c r="F37" s="87">
        <v>1.03</v>
      </c>
      <c r="G37" s="86">
        <v>2.19</v>
      </c>
      <c r="H37" s="86">
        <v>2.4700000000000002</v>
      </c>
      <c r="I37" s="86">
        <v>0.65</v>
      </c>
      <c r="J37" s="86">
        <v>0.38</v>
      </c>
      <c r="K37" s="111"/>
      <c r="L37" s="111"/>
      <c r="M37" s="111"/>
      <c r="N37" s="111"/>
    </row>
    <row r="38" spans="2:14" x14ac:dyDescent="0.2">
      <c r="B38" s="77"/>
      <c r="C38" s="77"/>
      <c r="D38" s="77"/>
      <c r="E38" s="77"/>
      <c r="F38" s="77"/>
      <c r="G38" s="77"/>
      <c r="H38" s="77"/>
      <c r="I38" s="77"/>
      <c r="J38" s="77"/>
    </row>
    <row r="39" spans="2:14" x14ac:dyDescent="0.2">
      <c r="B39" s="135" t="s">
        <v>21</v>
      </c>
      <c r="C39" s="135"/>
      <c r="D39" s="135"/>
      <c r="E39" s="135"/>
      <c r="F39" s="135"/>
      <c r="G39" s="135"/>
      <c r="H39" s="135"/>
      <c r="I39" s="135"/>
      <c r="J39" s="135"/>
    </row>
    <row r="40" spans="2:14" x14ac:dyDescent="0.2">
      <c r="B40" s="78"/>
      <c r="C40" s="136" t="s">
        <v>3</v>
      </c>
      <c r="D40" s="136"/>
      <c r="E40" s="136"/>
      <c r="F40" s="137"/>
      <c r="G40" s="138" t="s">
        <v>4</v>
      </c>
      <c r="H40" s="136"/>
      <c r="I40" s="136"/>
      <c r="J40" s="136"/>
    </row>
    <row r="41" spans="2:14" x14ac:dyDescent="0.2">
      <c r="B41" s="79"/>
      <c r="C41" s="79">
        <v>2018</v>
      </c>
      <c r="D41" s="79">
        <v>2019</v>
      </c>
      <c r="E41" s="79">
        <v>2020</v>
      </c>
      <c r="F41" s="88">
        <v>2021</v>
      </c>
      <c r="G41" s="79">
        <v>2022</v>
      </c>
      <c r="H41" s="79">
        <v>2023</v>
      </c>
      <c r="I41" s="79">
        <v>2024</v>
      </c>
      <c r="J41" s="79">
        <v>2025</v>
      </c>
    </row>
    <row r="42" spans="2:14" x14ac:dyDescent="0.2">
      <c r="B42" s="72" t="s">
        <v>22</v>
      </c>
      <c r="C42" s="89">
        <v>3129</v>
      </c>
      <c r="D42" s="89">
        <v>3120.7</v>
      </c>
      <c r="E42" s="89">
        <v>3105.1</v>
      </c>
      <c r="F42" s="90">
        <v>3134.7</v>
      </c>
      <c r="G42" s="89">
        <v>3150.3</v>
      </c>
      <c r="H42" s="89">
        <v>3184.1</v>
      </c>
      <c r="I42" s="91">
        <v>3205.5</v>
      </c>
      <c r="J42" s="91">
        <v>3217.6</v>
      </c>
    </row>
    <row r="43" spans="2:14" x14ac:dyDescent="0.2">
      <c r="B43" s="82" t="s">
        <v>6</v>
      </c>
      <c r="C43" s="83">
        <v>-0.4</v>
      </c>
      <c r="D43" s="83">
        <v>-0.27</v>
      </c>
      <c r="E43" s="83">
        <v>-0.5</v>
      </c>
      <c r="F43" s="84">
        <v>0.95</v>
      </c>
      <c r="G43" s="83">
        <v>0.5</v>
      </c>
      <c r="H43" s="83">
        <v>1.07</v>
      </c>
      <c r="I43" s="91">
        <v>0.67</v>
      </c>
      <c r="J43" s="91">
        <v>0.38</v>
      </c>
    </row>
    <row r="44" spans="2:14" x14ac:dyDescent="0.2">
      <c r="B44" s="72" t="s">
        <v>23</v>
      </c>
      <c r="C44" s="83">
        <v>3035.6</v>
      </c>
      <c r="D44" s="83">
        <v>3021.4</v>
      </c>
      <c r="E44" s="83">
        <v>2908.2</v>
      </c>
      <c r="F44" s="84">
        <v>3015</v>
      </c>
      <c r="G44" s="83">
        <v>3056.7</v>
      </c>
      <c r="H44" s="83">
        <v>3072.5</v>
      </c>
      <c r="I44" s="91">
        <v>3076.2</v>
      </c>
      <c r="J44" s="91">
        <v>3074.2</v>
      </c>
    </row>
    <row r="45" spans="2:14" x14ac:dyDescent="0.2">
      <c r="B45" s="82" t="s">
        <v>6</v>
      </c>
      <c r="C45" s="83">
        <v>-0.12</v>
      </c>
      <c r="D45" s="83">
        <v>-0.47</v>
      </c>
      <c r="E45" s="83">
        <v>-3.75</v>
      </c>
      <c r="F45" s="84">
        <v>3.67</v>
      </c>
      <c r="G45" s="83">
        <v>1.38</v>
      </c>
      <c r="H45" s="83">
        <v>0.52</v>
      </c>
      <c r="I45" s="91">
        <v>0.12</v>
      </c>
      <c r="J45" s="91">
        <v>-0.06</v>
      </c>
    </row>
    <row r="46" spans="2:14" x14ac:dyDescent="0.2">
      <c r="B46" s="73" t="s">
        <v>24</v>
      </c>
      <c r="C46" s="86">
        <v>2.98</v>
      </c>
      <c r="D46" s="86">
        <v>3.18</v>
      </c>
      <c r="E46" s="86">
        <v>6.34</v>
      </c>
      <c r="F46" s="87">
        <v>3.82</v>
      </c>
      <c r="G46" s="86">
        <v>2.98</v>
      </c>
      <c r="H46" s="86">
        <v>3.51</v>
      </c>
      <c r="I46" s="86">
        <v>4.03</v>
      </c>
      <c r="J46" s="86">
        <v>4.46</v>
      </c>
    </row>
    <row r="48" spans="2:14" x14ac:dyDescent="0.2">
      <c r="B48" s="96" t="s">
        <v>25</v>
      </c>
    </row>
    <row r="55" spans="2:3" x14ac:dyDescent="0.2">
      <c r="B55" s="97"/>
      <c r="C55" s="93"/>
    </row>
  </sheetData>
  <mergeCells count="8">
    <mergeCell ref="B2:J2"/>
    <mergeCell ref="C6:F6"/>
    <mergeCell ref="G6:J6"/>
    <mergeCell ref="B39:J39"/>
    <mergeCell ref="C40:F40"/>
    <mergeCell ref="G40:J40"/>
    <mergeCell ref="B4:J4"/>
    <mergeCell ref="B5:J5"/>
  </mergeCells>
  <printOptions horizontalCentered="1"/>
  <pageMargins left="0.25" right="0.25" top="0.75" bottom="0.75" header="0.3" footer="0.3"/>
  <pageSetup scale="75" orientation="portrait" r:id="rId1"/>
  <headerFooter>
    <oddHeader xml:space="preserve">&amp;L&amp;"Times New Roman,Regular"ECONOMIC OUTLOOK - WISCONSIN&amp;R&amp;"Times New Roman,Regular"February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2:K48"/>
  <sheetViews>
    <sheetView showGridLines="0" zoomScaleNormal="100" zoomScaleSheetLayoutView="80" zoomScalePageLayoutView="50" workbookViewId="0">
      <selection activeCell="C42" sqref="C42:J46"/>
    </sheetView>
  </sheetViews>
  <sheetFormatPr defaultColWidth="9.140625" defaultRowHeight="12.75" x14ac:dyDescent="0.2"/>
  <cols>
    <col min="1" max="1" width="9.140625" style="10"/>
    <col min="2" max="2" width="28.7109375" style="10" customWidth="1"/>
    <col min="3" max="10" width="9.140625" style="10" customWidth="1"/>
    <col min="11" max="16384" width="9.140625" style="10"/>
  </cols>
  <sheetData>
    <row r="2" spans="2:11" x14ac:dyDescent="0.2">
      <c r="B2" s="140" t="s">
        <v>26</v>
      </c>
      <c r="C2" s="140"/>
      <c r="D2" s="140"/>
      <c r="E2" s="140"/>
      <c r="F2" s="140"/>
      <c r="G2" s="140"/>
      <c r="H2" s="140"/>
      <c r="I2" s="140"/>
      <c r="J2" s="140"/>
    </row>
    <row r="3" spans="2:11" x14ac:dyDescent="0.2">
      <c r="B3" s="54"/>
      <c r="C3" s="54"/>
      <c r="D3" s="54"/>
      <c r="E3" s="54"/>
      <c r="F3" s="54"/>
      <c r="G3" s="54"/>
      <c r="H3" s="54"/>
      <c r="I3" s="54"/>
      <c r="J3" s="54"/>
    </row>
    <row r="4" spans="2:11" x14ac:dyDescent="0.2">
      <c r="B4" s="140" t="s">
        <v>27</v>
      </c>
      <c r="C4" s="140"/>
      <c r="D4" s="140"/>
      <c r="E4" s="140"/>
      <c r="F4" s="140"/>
      <c r="G4" s="140"/>
      <c r="H4" s="140"/>
      <c r="I4" s="140"/>
      <c r="J4" s="140"/>
    </row>
    <row r="5" spans="2:11" x14ac:dyDescent="0.2">
      <c r="B5" s="146" t="s">
        <v>28</v>
      </c>
      <c r="C5" s="146"/>
      <c r="D5" s="146"/>
      <c r="E5" s="146"/>
      <c r="F5" s="146"/>
      <c r="G5" s="146"/>
      <c r="H5" s="146"/>
      <c r="I5" s="146"/>
      <c r="J5" s="146"/>
    </row>
    <row r="6" spans="2:11" x14ac:dyDescent="0.2">
      <c r="B6" s="14"/>
      <c r="C6" s="141" t="s">
        <v>3</v>
      </c>
      <c r="D6" s="141"/>
      <c r="E6" s="141"/>
      <c r="F6" s="142"/>
      <c r="G6" s="143" t="s">
        <v>4</v>
      </c>
      <c r="H6" s="141"/>
      <c r="I6" s="141"/>
      <c r="J6" s="141"/>
    </row>
    <row r="7" spans="2:11" x14ac:dyDescent="0.2">
      <c r="B7" s="2"/>
      <c r="C7" s="15" t="s">
        <v>71</v>
      </c>
      <c r="D7" s="15" t="s">
        <v>72</v>
      </c>
      <c r="E7" s="15" t="s">
        <v>73</v>
      </c>
      <c r="F7" s="52" t="s">
        <v>74</v>
      </c>
      <c r="G7" s="15" t="s">
        <v>75</v>
      </c>
      <c r="H7" s="15" t="s">
        <v>76</v>
      </c>
      <c r="I7" s="15" t="s">
        <v>77</v>
      </c>
      <c r="J7" s="15" t="s">
        <v>79</v>
      </c>
    </row>
    <row r="8" spans="2:11" ht="15" customHeight="1" x14ac:dyDescent="0.2">
      <c r="B8" s="19" t="s">
        <v>5</v>
      </c>
      <c r="C8" s="17">
        <v>2880.4</v>
      </c>
      <c r="D8" s="17">
        <v>2895</v>
      </c>
      <c r="E8" s="17">
        <v>2894.5</v>
      </c>
      <c r="F8" s="18">
        <v>2919.5</v>
      </c>
      <c r="G8" s="17">
        <v>2945.3</v>
      </c>
      <c r="H8" s="17">
        <v>2959.4</v>
      </c>
      <c r="I8" s="17">
        <v>2971</v>
      </c>
      <c r="J8" s="17">
        <v>2977.2</v>
      </c>
      <c r="K8" s="12"/>
    </row>
    <row r="9" spans="2:11" x14ac:dyDescent="0.2">
      <c r="B9" s="20" t="s">
        <v>6</v>
      </c>
      <c r="C9" s="12">
        <v>2.86</v>
      </c>
      <c r="D9" s="12">
        <v>2.04</v>
      </c>
      <c r="E9" s="12">
        <v>-0.06</v>
      </c>
      <c r="F9" s="6">
        <v>3.5</v>
      </c>
      <c r="G9" s="12">
        <v>3.57</v>
      </c>
      <c r="H9" s="12">
        <v>1.94</v>
      </c>
      <c r="I9" s="12">
        <v>1.58</v>
      </c>
      <c r="J9" s="12">
        <v>0.84</v>
      </c>
      <c r="K9" s="12"/>
    </row>
    <row r="10" spans="2:11" ht="15" customHeight="1" x14ac:dyDescent="0.2">
      <c r="B10" s="19" t="s">
        <v>7</v>
      </c>
      <c r="C10" s="17">
        <v>2489.6999999999998</v>
      </c>
      <c r="D10" s="17">
        <v>2501.6</v>
      </c>
      <c r="E10" s="17">
        <v>2504.8000000000002</v>
      </c>
      <c r="F10" s="18">
        <v>2528.5</v>
      </c>
      <c r="G10" s="17">
        <v>2549.1999999999998</v>
      </c>
      <c r="H10" s="17">
        <v>2558.6</v>
      </c>
      <c r="I10" s="17">
        <v>2567.5</v>
      </c>
      <c r="J10" s="17">
        <v>2572.1</v>
      </c>
      <c r="K10" s="12"/>
    </row>
    <row r="11" spans="2:11" x14ac:dyDescent="0.2">
      <c r="B11" s="19" t="s">
        <v>6</v>
      </c>
      <c r="C11" s="12">
        <v>2.83</v>
      </c>
      <c r="D11" s="12">
        <v>1.93</v>
      </c>
      <c r="E11" s="12">
        <v>0.52</v>
      </c>
      <c r="F11" s="6">
        <v>3.84</v>
      </c>
      <c r="G11" s="12">
        <v>3.31</v>
      </c>
      <c r="H11" s="12">
        <v>1.49</v>
      </c>
      <c r="I11" s="12">
        <v>1.4</v>
      </c>
      <c r="J11" s="12">
        <v>0.71</v>
      </c>
      <c r="K11" s="12"/>
    </row>
    <row r="12" spans="2:11" ht="15" customHeight="1" x14ac:dyDescent="0.2">
      <c r="B12" s="20" t="s">
        <v>8</v>
      </c>
      <c r="C12" s="12">
        <v>3.43</v>
      </c>
      <c r="D12" s="12">
        <v>3.43</v>
      </c>
      <c r="E12" s="12">
        <v>3.57</v>
      </c>
      <c r="F12" s="6">
        <v>3.67</v>
      </c>
      <c r="G12" s="12">
        <v>3.9</v>
      </c>
      <c r="H12" s="12">
        <v>3.99</v>
      </c>
      <c r="I12" s="12">
        <v>4.1100000000000003</v>
      </c>
      <c r="J12" s="12">
        <v>4.22</v>
      </c>
      <c r="K12" s="12"/>
    </row>
    <row r="13" spans="2:11" x14ac:dyDescent="0.2">
      <c r="B13" s="20" t="s">
        <v>6</v>
      </c>
      <c r="C13" s="12">
        <v>-10.8</v>
      </c>
      <c r="D13" s="12">
        <v>0</v>
      </c>
      <c r="E13" s="12">
        <v>16.5</v>
      </c>
      <c r="F13" s="6">
        <v>11.7</v>
      </c>
      <c r="G13" s="12">
        <v>28.4</v>
      </c>
      <c r="H13" s="12">
        <v>9.3000000000000007</v>
      </c>
      <c r="I13" s="12">
        <v>12</v>
      </c>
      <c r="J13" s="12">
        <v>11.4</v>
      </c>
      <c r="K13" s="12"/>
    </row>
    <row r="14" spans="2:11" ht="15" customHeight="1" x14ac:dyDescent="0.2">
      <c r="B14" s="20" t="s">
        <v>9</v>
      </c>
      <c r="C14" s="12">
        <v>127</v>
      </c>
      <c r="D14" s="12">
        <v>126.3</v>
      </c>
      <c r="E14" s="12">
        <v>129</v>
      </c>
      <c r="F14" s="6">
        <v>130.1</v>
      </c>
      <c r="G14" s="12">
        <v>127.3</v>
      </c>
      <c r="H14" s="12">
        <v>127.1</v>
      </c>
      <c r="I14" s="12">
        <v>127.6</v>
      </c>
      <c r="J14" s="12">
        <v>127.6</v>
      </c>
      <c r="K14" s="12"/>
    </row>
    <row r="15" spans="2:11" x14ac:dyDescent="0.2">
      <c r="B15" s="20" t="s">
        <v>6</v>
      </c>
      <c r="C15" s="12">
        <v>9.2100000000000009</v>
      </c>
      <c r="D15" s="12">
        <v>-2.39</v>
      </c>
      <c r="E15" s="12">
        <v>8.94</v>
      </c>
      <c r="F15" s="6">
        <v>3.35</v>
      </c>
      <c r="G15" s="12">
        <v>-8.1999999999999993</v>
      </c>
      <c r="H15" s="12">
        <v>-0.53</v>
      </c>
      <c r="I15" s="12">
        <v>1.47</v>
      </c>
      <c r="J15" s="12">
        <v>-7.0000000000000007E-2</v>
      </c>
      <c r="K15" s="12"/>
    </row>
    <row r="16" spans="2:11" ht="15" customHeight="1" x14ac:dyDescent="0.2">
      <c r="B16" s="19" t="s">
        <v>10</v>
      </c>
      <c r="C16" s="12">
        <v>463.7</v>
      </c>
      <c r="D16" s="12">
        <v>467.3</v>
      </c>
      <c r="E16" s="12">
        <v>471.6</v>
      </c>
      <c r="F16" s="6">
        <v>476.1</v>
      </c>
      <c r="G16" s="12">
        <v>478.6</v>
      </c>
      <c r="H16" s="12">
        <v>481.7</v>
      </c>
      <c r="I16" s="12">
        <v>482.2</v>
      </c>
      <c r="J16" s="12">
        <v>480.1</v>
      </c>
      <c r="K16" s="12"/>
    </row>
    <row r="17" spans="2:11" x14ac:dyDescent="0.2">
      <c r="B17" s="19" t="s">
        <v>6</v>
      </c>
      <c r="C17" s="12">
        <v>0.9</v>
      </c>
      <c r="D17" s="12">
        <v>3.1</v>
      </c>
      <c r="E17" s="12">
        <v>3.8</v>
      </c>
      <c r="F17" s="6">
        <v>3.9</v>
      </c>
      <c r="G17" s="12">
        <v>2.1</v>
      </c>
      <c r="H17" s="12">
        <v>2.6</v>
      </c>
      <c r="I17" s="12">
        <v>0.5</v>
      </c>
      <c r="J17" s="12">
        <v>-1.8</v>
      </c>
      <c r="K17" s="12"/>
    </row>
    <row r="18" spans="2:11" ht="15" customHeight="1" x14ac:dyDescent="0.2">
      <c r="B18" s="19" t="s">
        <v>11</v>
      </c>
      <c r="C18" s="12">
        <v>534</v>
      </c>
      <c r="D18" s="12">
        <v>535</v>
      </c>
      <c r="E18" s="12">
        <v>529.70000000000005</v>
      </c>
      <c r="F18" s="6">
        <v>537.1</v>
      </c>
      <c r="G18" s="12">
        <v>544.5</v>
      </c>
      <c r="H18" s="12">
        <v>547.20000000000005</v>
      </c>
      <c r="I18" s="12">
        <v>540.29999999999995</v>
      </c>
      <c r="J18" s="12">
        <v>538.29999999999995</v>
      </c>
      <c r="K18" s="12"/>
    </row>
    <row r="19" spans="2:11" x14ac:dyDescent="0.2">
      <c r="B19" s="19" t="s">
        <v>6</v>
      </c>
      <c r="C19" s="12">
        <v>-0.1</v>
      </c>
      <c r="D19" s="12">
        <v>0.8</v>
      </c>
      <c r="E19" s="12">
        <v>-3.9</v>
      </c>
      <c r="F19" s="6">
        <v>5.7</v>
      </c>
      <c r="G19" s="12">
        <v>5.6</v>
      </c>
      <c r="H19" s="12">
        <v>2</v>
      </c>
      <c r="I19" s="12">
        <v>-5</v>
      </c>
      <c r="J19" s="12">
        <v>-1.5</v>
      </c>
      <c r="K19" s="12"/>
    </row>
    <row r="20" spans="2:11" ht="15" customHeight="1" x14ac:dyDescent="0.2">
      <c r="B20" s="19" t="s">
        <v>12</v>
      </c>
      <c r="C20" s="12">
        <v>44.9</v>
      </c>
      <c r="D20" s="12">
        <v>45.1</v>
      </c>
      <c r="E20" s="12">
        <v>44.9</v>
      </c>
      <c r="F20" s="6">
        <v>46</v>
      </c>
      <c r="G20" s="12">
        <v>46.4</v>
      </c>
      <c r="H20" s="12">
        <v>45.9</v>
      </c>
      <c r="I20" s="12">
        <v>46.3</v>
      </c>
      <c r="J20" s="12">
        <v>46.4</v>
      </c>
      <c r="K20" s="12"/>
    </row>
    <row r="21" spans="2:11" x14ac:dyDescent="0.2">
      <c r="B21" s="19" t="s">
        <v>6</v>
      </c>
      <c r="C21" s="12">
        <v>1.5</v>
      </c>
      <c r="D21" s="12">
        <v>1.2</v>
      </c>
      <c r="E21" s="12">
        <v>-1.5</v>
      </c>
      <c r="F21" s="6">
        <v>10.5</v>
      </c>
      <c r="G21" s="12">
        <v>3</v>
      </c>
      <c r="H21" s="12">
        <v>-4.4000000000000004</v>
      </c>
      <c r="I21" s="12">
        <v>3.8</v>
      </c>
      <c r="J21" s="12">
        <v>1</v>
      </c>
      <c r="K21" s="12"/>
    </row>
    <row r="22" spans="2:11" ht="15" customHeight="1" x14ac:dyDescent="0.2">
      <c r="B22" s="19" t="s">
        <v>13</v>
      </c>
      <c r="C22" s="12">
        <v>154.69999999999999</v>
      </c>
      <c r="D22" s="12">
        <v>154.6</v>
      </c>
      <c r="E22" s="12">
        <v>153.4</v>
      </c>
      <c r="F22" s="6">
        <v>154.5</v>
      </c>
      <c r="G22" s="12">
        <v>154.6</v>
      </c>
      <c r="H22" s="12">
        <v>154.9</v>
      </c>
      <c r="I22" s="12">
        <v>155.1</v>
      </c>
      <c r="J22" s="12">
        <v>155.19999999999999</v>
      </c>
      <c r="K22" s="12"/>
    </row>
    <row r="23" spans="2:11" x14ac:dyDescent="0.2">
      <c r="B23" s="19" t="s">
        <v>6</v>
      </c>
      <c r="C23" s="12">
        <v>0</v>
      </c>
      <c r="D23" s="12">
        <v>-0.26</v>
      </c>
      <c r="E23" s="12">
        <v>-2.99</v>
      </c>
      <c r="F23" s="6">
        <v>2.81</v>
      </c>
      <c r="G23" s="12">
        <v>0.3</v>
      </c>
      <c r="H23" s="12">
        <v>0.71</v>
      </c>
      <c r="I23" s="12">
        <v>0.65</v>
      </c>
      <c r="J23" s="12">
        <v>0.21</v>
      </c>
      <c r="K23" s="12"/>
    </row>
    <row r="24" spans="2:11" ht="15" customHeight="1" x14ac:dyDescent="0.2">
      <c r="B24" s="19" t="s">
        <v>14</v>
      </c>
      <c r="C24" s="12">
        <v>317.5</v>
      </c>
      <c r="D24" s="12">
        <v>316.5</v>
      </c>
      <c r="E24" s="12">
        <v>315.10000000000002</v>
      </c>
      <c r="F24" s="6">
        <v>320</v>
      </c>
      <c r="G24" s="12">
        <v>321</v>
      </c>
      <c r="H24" s="12">
        <v>323.5</v>
      </c>
      <c r="I24" s="12">
        <v>326.5</v>
      </c>
      <c r="J24" s="12">
        <v>329.5</v>
      </c>
      <c r="K24" s="12"/>
    </row>
    <row r="25" spans="2:11" x14ac:dyDescent="0.2">
      <c r="B25" s="19" t="s">
        <v>6</v>
      </c>
      <c r="C25" s="12">
        <v>1.1000000000000001</v>
      </c>
      <c r="D25" s="12">
        <v>-1.3</v>
      </c>
      <c r="E25" s="12">
        <v>-1.8</v>
      </c>
      <c r="F25" s="6">
        <v>6.5</v>
      </c>
      <c r="G25" s="12">
        <v>1.2</v>
      </c>
      <c r="H25" s="12">
        <v>3.2</v>
      </c>
      <c r="I25" s="12">
        <v>3.7</v>
      </c>
      <c r="J25" s="12">
        <v>3.7</v>
      </c>
      <c r="K25" s="12"/>
    </row>
    <row r="26" spans="2:11" ht="15" customHeight="1" x14ac:dyDescent="0.2">
      <c r="B26" s="19" t="s">
        <v>15</v>
      </c>
      <c r="C26" s="12">
        <v>455.7</v>
      </c>
      <c r="D26" s="12">
        <v>454.3</v>
      </c>
      <c r="E26" s="12">
        <v>447.2</v>
      </c>
      <c r="F26" s="6">
        <v>444.9</v>
      </c>
      <c r="G26" s="12">
        <v>452.7</v>
      </c>
      <c r="H26" s="12">
        <v>452</v>
      </c>
      <c r="I26" s="12">
        <v>451.5</v>
      </c>
      <c r="J26" s="12">
        <v>451.2</v>
      </c>
      <c r="K26" s="12"/>
    </row>
    <row r="27" spans="2:11" x14ac:dyDescent="0.2">
      <c r="B27" s="19" t="s">
        <v>6</v>
      </c>
      <c r="C27" s="12">
        <v>1.4</v>
      </c>
      <c r="D27" s="12">
        <v>-1.2</v>
      </c>
      <c r="E27" s="12">
        <v>-6.1</v>
      </c>
      <c r="F27" s="6">
        <v>-2.1</v>
      </c>
      <c r="G27" s="12">
        <v>7.3</v>
      </c>
      <c r="H27" s="12">
        <v>-0.7</v>
      </c>
      <c r="I27" s="12">
        <v>-0.4</v>
      </c>
      <c r="J27" s="12">
        <v>-0.2</v>
      </c>
      <c r="K27" s="12"/>
    </row>
    <row r="28" spans="2:11" ht="15" customHeight="1" x14ac:dyDescent="0.2">
      <c r="B28" s="19" t="s">
        <v>16</v>
      </c>
      <c r="C28" s="12">
        <v>246.3</v>
      </c>
      <c r="D28" s="12">
        <v>255.4</v>
      </c>
      <c r="E28" s="12">
        <v>267.10000000000002</v>
      </c>
      <c r="F28" s="6">
        <v>273.89999999999998</v>
      </c>
      <c r="G28" s="12">
        <v>276.3</v>
      </c>
      <c r="H28" s="12">
        <v>278.60000000000002</v>
      </c>
      <c r="I28" s="12">
        <v>289.60000000000002</v>
      </c>
      <c r="J28" s="12">
        <v>295</v>
      </c>
      <c r="K28" s="12"/>
    </row>
    <row r="29" spans="2:11" x14ac:dyDescent="0.2">
      <c r="B29" s="19" t="s">
        <v>6</v>
      </c>
      <c r="C29" s="12">
        <v>19.899999999999999</v>
      </c>
      <c r="D29" s="12">
        <v>15.6</v>
      </c>
      <c r="E29" s="12">
        <v>19.7</v>
      </c>
      <c r="F29" s="6">
        <v>10.5</v>
      </c>
      <c r="G29" s="12">
        <v>3.6</v>
      </c>
      <c r="H29" s="12">
        <v>3.3</v>
      </c>
      <c r="I29" s="12">
        <v>16.7</v>
      </c>
      <c r="J29" s="12">
        <v>7.6</v>
      </c>
      <c r="K29" s="12"/>
    </row>
    <row r="30" spans="2:11" ht="15" customHeight="1" x14ac:dyDescent="0.2">
      <c r="B30" s="19" t="s">
        <v>17</v>
      </c>
      <c r="C30" s="12">
        <v>142.4</v>
      </c>
      <c r="D30" s="12">
        <v>143.69999999999999</v>
      </c>
      <c r="E30" s="12">
        <v>143.19999999999999</v>
      </c>
      <c r="F30" s="6">
        <v>142.19999999999999</v>
      </c>
      <c r="G30" s="12">
        <v>143.80000000000001</v>
      </c>
      <c r="H30" s="12">
        <v>143.80000000000001</v>
      </c>
      <c r="I30" s="12">
        <v>144.30000000000001</v>
      </c>
      <c r="J30" s="12">
        <v>144.6</v>
      </c>
      <c r="K30" s="12"/>
    </row>
    <row r="31" spans="2:11" x14ac:dyDescent="0.2">
      <c r="B31" s="19" t="s">
        <v>6</v>
      </c>
      <c r="C31" s="12">
        <v>0.8</v>
      </c>
      <c r="D31" s="12">
        <v>3.7</v>
      </c>
      <c r="E31" s="12">
        <v>-1.4</v>
      </c>
      <c r="F31" s="6">
        <v>-2.7</v>
      </c>
      <c r="G31" s="12">
        <v>4.4000000000000004</v>
      </c>
      <c r="H31" s="12">
        <v>0.1</v>
      </c>
      <c r="I31" s="12">
        <v>1.4</v>
      </c>
      <c r="J31" s="12">
        <v>1</v>
      </c>
      <c r="K31" s="12"/>
    </row>
    <row r="32" spans="2:11" ht="15" customHeight="1" x14ac:dyDescent="0.2">
      <c r="B32" s="19" t="s">
        <v>18</v>
      </c>
      <c r="C32" s="12">
        <v>390.7</v>
      </c>
      <c r="D32" s="12">
        <v>393.4</v>
      </c>
      <c r="E32" s="12">
        <v>389.7</v>
      </c>
      <c r="F32" s="6">
        <v>391</v>
      </c>
      <c r="G32" s="12">
        <v>396.1</v>
      </c>
      <c r="H32" s="12">
        <v>400.8</v>
      </c>
      <c r="I32" s="12">
        <v>403.5</v>
      </c>
      <c r="J32" s="12">
        <v>405.1</v>
      </c>
      <c r="K32" s="12"/>
    </row>
    <row r="33" spans="2:11" x14ac:dyDescent="0.2">
      <c r="B33" s="19" t="s">
        <v>6</v>
      </c>
      <c r="C33" s="12">
        <v>3</v>
      </c>
      <c r="D33" s="12">
        <v>2.8</v>
      </c>
      <c r="E33" s="12">
        <v>-3.7</v>
      </c>
      <c r="F33" s="6">
        <v>1.3</v>
      </c>
      <c r="G33" s="12">
        <v>5.3</v>
      </c>
      <c r="H33" s="12">
        <v>4.8</v>
      </c>
      <c r="I33" s="12">
        <v>2.8</v>
      </c>
      <c r="J33" s="12">
        <v>1.6</v>
      </c>
      <c r="K33" s="12"/>
    </row>
    <row r="34" spans="2:11" ht="15" customHeight="1" x14ac:dyDescent="0.2">
      <c r="B34" s="19" t="s">
        <v>19</v>
      </c>
      <c r="C34" s="12">
        <v>30</v>
      </c>
      <c r="D34" s="12">
        <v>30</v>
      </c>
      <c r="E34" s="12">
        <v>29.6</v>
      </c>
      <c r="F34" s="6">
        <v>29.6</v>
      </c>
      <c r="G34" s="12">
        <v>29.5</v>
      </c>
      <c r="H34" s="12">
        <v>29.4</v>
      </c>
      <c r="I34" s="12">
        <v>29.3</v>
      </c>
      <c r="J34" s="12">
        <v>29.4</v>
      </c>
      <c r="K34" s="12"/>
    </row>
    <row r="35" spans="2:11" x14ac:dyDescent="0.2">
      <c r="B35" s="20" t="s">
        <v>6</v>
      </c>
      <c r="C35" s="12">
        <v>0.4</v>
      </c>
      <c r="D35" s="12">
        <v>-0.4</v>
      </c>
      <c r="E35" s="12">
        <v>-4.8</v>
      </c>
      <c r="F35" s="6">
        <v>0</v>
      </c>
      <c r="G35" s="12">
        <v>-1.6</v>
      </c>
      <c r="H35" s="12">
        <v>-1.5</v>
      </c>
      <c r="I35" s="12">
        <v>-0.9</v>
      </c>
      <c r="J35" s="12">
        <v>0.8</v>
      </c>
      <c r="K35" s="12"/>
    </row>
    <row r="36" spans="2:11" ht="15" customHeight="1" x14ac:dyDescent="0.2">
      <c r="B36" s="19" t="s">
        <v>20</v>
      </c>
      <c r="C36" s="12">
        <v>360.7</v>
      </c>
      <c r="D36" s="12">
        <v>363.4</v>
      </c>
      <c r="E36" s="12">
        <v>360.1</v>
      </c>
      <c r="F36" s="6">
        <v>361.4</v>
      </c>
      <c r="G36" s="12">
        <v>366.6</v>
      </c>
      <c r="H36" s="12">
        <v>371.4</v>
      </c>
      <c r="I36" s="12">
        <v>374.2</v>
      </c>
      <c r="J36" s="12">
        <v>375.7</v>
      </c>
      <c r="K36" s="12"/>
    </row>
    <row r="37" spans="2:11" x14ac:dyDescent="0.2">
      <c r="B37" s="21" t="s">
        <v>6</v>
      </c>
      <c r="C37" s="8">
        <v>3.2</v>
      </c>
      <c r="D37" s="8">
        <v>3</v>
      </c>
      <c r="E37" s="8">
        <v>-3.6</v>
      </c>
      <c r="F37" s="9">
        <v>1.5</v>
      </c>
      <c r="G37" s="8">
        <v>5.9</v>
      </c>
      <c r="H37" s="8">
        <v>5.3</v>
      </c>
      <c r="I37" s="8">
        <v>3</v>
      </c>
      <c r="J37" s="8">
        <v>1.7</v>
      </c>
      <c r="K37" s="12"/>
    </row>
    <row r="38" spans="2:11" x14ac:dyDescent="0.2">
      <c r="B38" s="22"/>
      <c r="C38" s="12"/>
      <c r="D38" s="12"/>
      <c r="E38" s="12"/>
      <c r="F38" s="12"/>
      <c r="G38" s="12"/>
      <c r="H38" s="12"/>
      <c r="I38" s="12"/>
      <c r="J38" s="12"/>
    </row>
    <row r="39" spans="2:11" x14ac:dyDescent="0.2">
      <c r="B39" s="144" t="s">
        <v>30</v>
      </c>
      <c r="C39" s="145"/>
      <c r="D39" s="145"/>
      <c r="E39" s="145"/>
      <c r="F39" s="145"/>
      <c r="G39" s="145"/>
      <c r="H39" s="145"/>
      <c r="I39" s="145"/>
      <c r="J39" s="145"/>
    </row>
    <row r="40" spans="2:11" x14ac:dyDescent="0.2">
      <c r="B40" s="14"/>
      <c r="C40" s="141" t="s">
        <v>3</v>
      </c>
      <c r="D40" s="141"/>
      <c r="E40" s="141"/>
      <c r="F40" s="142"/>
      <c r="G40" s="143" t="s">
        <v>4</v>
      </c>
      <c r="H40" s="141"/>
      <c r="I40" s="141"/>
      <c r="J40" s="141"/>
    </row>
    <row r="41" spans="2:11" ht="12.75" customHeight="1" x14ac:dyDescent="0.2">
      <c r="B41" s="2"/>
      <c r="C41" s="15" t="s">
        <v>71</v>
      </c>
      <c r="D41" s="15" t="s">
        <v>72</v>
      </c>
      <c r="E41" s="15" t="s">
        <v>73</v>
      </c>
      <c r="F41" s="52" t="s">
        <v>74</v>
      </c>
      <c r="G41" s="15" t="s">
        <v>75</v>
      </c>
      <c r="H41" s="15" t="s">
        <v>76</v>
      </c>
      <c r="I41" s="15" t="s">
        <v>77</v>
      </c>
      <c r="J41" s="15" t="s">
        <v>79</v>
      </c>
    </row>
    <row r="42" spans="2:11" x14ac:dyDescent="0.2">
      <c r="B42" s="23" t="s">
        <v>22</v>
      </c>
      <c r="C42" s="17">
        <v>3139.3</v>
      </c>
      <c r="D42" s="17">
        <v>3137.8</v>
      </c>
      <c r="E42" s="17">
        <v>3134.9</v>
      </c>
      <c r="F42" s="24">
        <v>3140.5</v>
      </c>
      <c r="G42" s="12">
        <v>3145.1</v>
      </c>
      <c r="H42" s="17">
        <v>3151.3</v>
      </c>
      <c r="I42" s="17">
        <v>3164.5</v>
      </c>
      <c r="J42" s="17">
        <v>3173.3</v>
      </c>
    </row>
    <row r="43" spans="2:11" x14ac:dyDescent="0.2">
      <c r="B43" s="5" t="s">
        <v>6</v>
      </c>
      <c r="C43" s="12">
        <v>1.6</v>
      </c>
      <c r="D43" s="12">
        <v>-0.19</v>
      </c>
      <c r="E43" s="12">
        <v>-0.37</v>
      </c>
      <c r="F43" s="6">
        <v>0.72</v>
      </c>
      <c r="G43" s="12">
        <v>0.59</v>
      </c>
      <c r="H43" s="12">
        <v>0.8</v>
      </c>
      <c r="I43" s="12">
        <v>1.68</v>
      </c>
      <c r="J43" s="12">
        <v>1.1200000000000001</v>
      </c>
    </row>
    <row r="44" spans="2:11" x14ac:dyDescent="0.2">
      <c r="B44" s="22" t="s">
        <v>23</v>
      </c>
      <c r="C44" s="17">
        <v>3009.4</v>
      </c>
      <c r="D44" s="17">
        <v>3024.9</v>
      </c>
      <c r="E44" s="17">
        <v>3037.3</v>
      </c>
      <c r="F44" s="18">
        <v>3049.7</v>
      </c>
      <c r="G44" s="17">
        <v>3055</v>
      </c>
      <c r="H44" s="17">
        <v>3056.9</v>
      </c>
      <c r="I44" s="17">
        <v>3065.1</v>
      </c>
      <c r="J44" s="17">
        <v>3069.5</v>
      </c>
    </row>
    <row r="45" spans="2:11" x14ac:dyDescent="0.2">
      <c r="B45" s="5" t="s">
        <v>6</v>
      </c>
      <c r="C45" s="12">
        <v>2.81</v>
      </c>
      <c r="D45" s="12">
        <v>2.08</v>
      </c>
      <c r="E45" s="12">
        <v>1.65</v>
      </c>
      <c r="F45" s="6">
        <v>1.64</v>
      </c>
      <c r="G45" s="12">
        <v>0.71</v>
      </c>
      <c r="H45" s="12">
        <v>0.24</v>
      </c>
      <c r="I45" s="12">
        <v>1.07</v>
      </c>
      <c r="J45" s="12">
        <v>0.57999999999999996</v>
      </c>
    </row>
    <row r="46" spans="2:11" x14ac:dyDescent="0.2">
      <c r="B46" s="25" t="s">
        <v>24</v>
      </c>
      <c r="C46" s="8">
        <v>4.0999999999999996</v>
      </c>
      <c r="D46" s="8">
        <v>3.6</v>
      </c>
      <c r="E46" s="8">
        <v>3.1</v>
      </c>
      <c r="F46" s="9">
        <v>2.9</v>
      </c>
      <c r="G46" s="8">
        <v>2.9</v>
      </c>
      <c r="H46" s="8">
        <v>3</v>
      </c>
      <c r="I46" s="8">
        <v>3.1</v>
      </c>
      <c r="J46" s="8">
        <v>3.3</v>
      </c>
    </row>
    <row r="48" spans="2:11" x14ac:dyDescent="0.2">
      <c r="B48" s="10" t="s">
        <v>25</v>
      </c>
      <c r="G48" s="12"/>
    </row>
  </sheetData>
  <mergeCells count="8">
    <mergeCell ref="B2:J2"/>
    <mergeCell ref="C6:F6"/>
    <mergeCell ref="G6:J6"/>
    <mergeCell ref="B39:J39"/>
    <mergeCell ref="C40:F40"/>
    <mergeCell ref="G40:J40"/>
    <mergeCell ref="B5:J5"/>
    <mergeCell ref="B4:J4"/>
  </mergeCells>
  <phoneticPr fontId="11" type="noConversion"/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Roman,Regular"February 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DD83-88BC-4475-9403-532EF90601AC}">
  <sheetPr>
    <tabColor theme="3" tint="0.79998168889431442"/>
    <pageSetUpPr fitToPage="1"/>
  </sheetPr>
  <dimension ref="B1:K48"/>
  <sheetViews>
    <sheetView showGridLines="0" topLeftCell="A13" zoomScale="90" zoomScaleNormal="90" zoomScaleSheetLayoutView="80" zoomScalePageLayoutView="50" workbookViewId="0">
      <selection activeCell="C42" sqref="C42:J46"/>
    </sheetView>
  </sheetViews>
  <sheetFormatPr defaultColWidth="9.140625" defaultRowHeight="12.75" x14ac:dyDescent="0.2"/>
  <cols>
    <col min="1" max="1" width="9.140625" style="10"/>
    <col min="2" max="2" width="28.7109375" style="10" customWidth="1"/>
    <col min="3" max="10" width="9.140625" style="10" customWidth="1"/>
    <col min="11" max="16384" width="9.140625" style="10"/>
  </cols>
  <sheetData>
    <row r="1" spans="2:11" x14ac:dyDescent="0.2">
      <c r="B1" s="4"/>
      <c r="C1" s="4"/>
      <c r="D1" s="4"/>
      <c r="E1" s="4"/>
      <c r="F1" s="4"/>
      <c r="G1" s="4"/>
      <c r="H1" s="4"/>
      <c r="I1" s="4"/>
      <c r="J1" s="4"/>
    </row>
    <row r="2" spans="2:11" x14ac:dyDescent="0.2">
      <c r="B2" s="131" t="s">
        <v>26</v>
      </c>
      <c r="C2" s="131"/>
      <c r="D2" s="131"/>
      <c r="E2" s="131"/>
      <c r="F2" s="131"/>
      <c r="G2" s="131"/>
      <c r="H2" s="131"/>
      <c r="I2" s="131"/>
      <c r="J2" s="131"/>
    </row>
    <row r="3" spans="2:11" x14ac:dyDescent="0.2">
      <c r="B3" s="59"/>
      <c r="C3" s="59"/>
      <c r="D3" s="59"/>
      <c r="E3" s="59"/>
      <c r="F3" s="59"/>
      <c r="G3" s="59"/>
      <c r="H3" s="59"/>
      <c r="I3" s="59"/>
      <c r="J3" s="59"/>
    </row>
    <row r="4" spans="2:11" x14ac:dyDescent="0.2">
      <c r="B4" s="131" t="s">
        <v>31</v>
      </c>
      <c r="C4" s="131"/>
      <c r="D4" s="131"/>
      <c r="E4" s="131"/>
      <c r="F4" s="131"/>
      <c r="G4" s="131"/>
      <c r="H4" s="131"/>
      <c r="I4" s="131"/>
      <c r="J4" s="131"/>
    </row>
    <row r="5" spans="2:11" x14ac:dyDescent="0.2">
      <c r="B5" s="139" t="s">
        <v>32</v>
      </c>
      <c r="C5" s="139"/>
      <c r="D5" s="139"/>
      <c r="E5" s="139"/>
      <c r="F5" s="139"/>
      <c r="G5" s="139"/>
      <c r="H5" s="139"/>
      <c r="I5" s="139"/>
      <c r="J5" s="139"/>
    </row>
    <row r="6" spans="2:11" x14ac:dyDescent="0.2">
      <c r="B6" s="13"/>
      <c r="C6" s="147" t="s">
        <v>3</v>
      </c>
      <c r="D6" s="147"/>
      <c r="E6" s="147"/>
      <c r="F6" s="148"/>
      <c r="G6" s="149" t="s">
        <v>4</v>
      </c>
      <c r="H6" s="147"/>
      <c r="I6" s="147"/>
      <c r="J6" s="147"/>
    </row>
    <row r="7" spans="2:11" x14ac:dyDescent="0.2">
      <c r="B7" s="1"/>
      <c r="C7" s="15" t="s">
        <v>71</v>
      </c>
      <c r="D7" s="15" t="s">
        <v>72</v>
      </c>
      <c r="E7" s="15" t="s">
        <v>73</v>
      </c>
      <c r="F7" s="52" t="s">
        <v>74</v>
      </c>
      <c r="G7" s="15" t="s">
        <v>75</v>
      </c>
      <c r="H7" s="15" t="s">
        <v>76</v>
      </c>
      <c r="I7" s="15" t="s">
        <v>77</v>
      </c>
      <c r="J7" s="15" t="s">
        <v>79</v>
      </c>
    </row>
    <row r="8" spans="2:11" ht="15" customHeight="1" x14ac:dyDescent="0.2">
      <c r="B8" s="19" t="s">
        <v>5</v>
      </c>
      <c r="C8" s="60">
        <v>2880.4</v>
      </c>
      <c r="D8" s="60">
        <v>2895</v>
      </c>
      <c r="E8" s="60">
        <v>2894.5</v>
      </c>
      <c r="F8" s="61">
        <v>2919.5</v>
      </c>
      <c r="G8" s="60">
        <v>2945.3</v>
      </c>
      <c r="H8" s="60">
        <v>2959.4</v>
      </c>
      <c r="I8" s="60">
        <v>2971</v>
      </c>
      <c r="J8" s="130">
        <v>2977.2</v>
      </c>
      <c r="K8" s="12"/>
    </row>
    <row r="9" spans="2:11" x14ac:dyDescent="0.2">
      <c r="B9" s="20" t="s">
        <v>6</v>
      </c>
      <c r="C9" s="19">
        <v>8.4</v>
      </c>
      <c r="D9" s="19">
        <v>3.2</v>
      </c>
      <c r="E9" s="19">
        <v>1.9</v>
      </c>
      <c r="F9" s="62">
        <v>2.1</v>
      </c>
      <c r="G9" s="19">
        <v>2.2999999999999998</v>
      </c>
      <c r="H9" s="19">
        <v>2.2000000000000002</v>
      </c>
      <c r="I9" s="19">
        <v>2.6</v>
      </c>
      <c r="J9" s="19">
        <v>2</v>
      </c>
      <c r="K9" s="12"/>
    </row>
    <row r="10" spans="2:11" ht="15" customHeight="1" x14ac:dyDescent="0.2">
      <c r="B10" s="19" t="s">
        <v>7</v>
      </c>
      <c r="C10" s="60">
        <v>2489.6999999999998</v>
      </c>
      <c r="D10" s="60">
        <v>2501.6</v>
      </c>
      <c r="E10" s="60">
        <v>2504.8000000000002</v>
      </c>
      <c r="F10" s="61">
        <v>2528.5</v>
      </c>
      <c r="G10" s="60">
        <v>2549.1999999999998</v>
      </c>
      <c r="H10" s="60">
        <v>2558.6</v>
      </c>
      <c r="I10" s="60">
        <v>2567.5</v>
      </c>
      <c r="J10" s="60">
        <v>2572.1</v>
      </c>
      <c r="K10" s="12"/>
    </row>
    <row r="11" spans="2:11" x14ac:dyDescent="0.2">
      <c r="B11" s="19" t="s">
        <v>6</v>
      </c>
      <c r="C11" s="19">
        <v>8.8000000000000007</v>
      </c>
      <c r="D11" s="19">
        <v>3.3</v>
      </c>
      <c r="E11" s="19">
        <v>2</v>
      </c>
      <c r="F11" s="62">
        <v>2.2999999999999998</v>
      </c>
      <c r="G11" s="19">
        <v>2.4</v>
      </c>
      <c r="H11" s="19">
        <v>2.2999999999999998</v>
      </c>
      <c r="I11" s="19">
        <v>2.5</v>
      </c>
      <c r="J11" s="19">
        <v>1.7</v>
      </c>
      <c r="K11" s="12"/>
    </row>
    <row r="12" spans="2:11" ht="15" customHeight="1" x14ac:dyDescent="0.2">
      <c r="B12" s="20" t="s">
        <v>8</v>
      </c>
      <c r="C12" s="19">
        <v>3.43</v>
      </c>
      <c r="D12" s="19">
        <v>3.43</v>
      </c>
      <c r="E12" s="19">
        <v>3.57</v>
      </c>
      <c r="F12" s="62">
        <v>3.67</v>
      </c>
      <c r="G12" s="19">
        <v>3.9</v>
      </c>
      <c r="H12" s="19">
        <v>3.99</v>
      </c>
      <c r="I12" s="19">
        <v>4.1100000000000003</v>
      </c>
      <c r="J12" s="19">
        <v>4.22</v>
      </c>
      <c r="K12" s="12"/>
    </row>
    <row r="13" spans="2:11" x14ac:dyDescent="0.2">
      <c r="B13" s="20" t="s">
        <v>6</v>
      </c>
      <c r="C13" s="19">
        <v>-1</v>
      </c>
      <c r="D13" s="19">
        <v>3</v>
      </c>
      <c r="E13" s="19">
        <v>2.9</v>
      </c>
      <c r="F13" s="62">
        <v>3.8</v>
      </c>
      <c r="G13" s="19">
        <v>13.7</v>
      </c>
      <c r="H13" s="19">
        <v>16.2</v>
      </c>
      <c r="I13" s="19">
        <v>15.1</v>
      </c>
      <c r="J13" s="19">
        <v>15</v>
      </c>
      <c r="K13" s="12"/>
    </row>
    <row r="14" spans="2:11" ht="15" customHeight="1" x14ac:dyDescent="0.2">
      <c r="B14" s="20" t="s">
        <v>9</v>
      </c>
      <c r="C14" s="19">
        <v>127</v>
      </c>
      <c r="D14" s="19">
        <v>126.3</v>
      </c>
      <c r="E14" s="19">
        <v>129</v>
      </c>
      <c r="F14" s="62">
        <v>130.1</v>
      </c>
      <c r="G14" s="19">
        <v>127.3</v>
      </c>
      <c r="H14" s="19">
        <v>127.1</v>
      </c>
      <c r="I14" s="19">
        <v>127.6</v>
      </c>
      <c r="J14" s="19">
        <v>127.6</v>
      </c>
      <c r="K14" s="12"/>
    </row>
    <row r="15" spans="2:11" x14ac:dyDescent="0.2">
      <c r="B15" s="20" t="s">
        <v>6</v>
      </c>
      <c r="C15" s="19">
        <v>5.28</v>
      </c>
      <c r="D15" s="19">
        <v>2.57</v>
      </c>
      <c r="E15" s="19">
        <v>2.63</v>
      </c>
      <c r="F15" s="62">
        <v>4.67</v>
      </c>
      <c r="G15" s="19">
        <v>0.22</v>
      </c>
      <c r="H15" s="19">
        <v>0.69</v>
      </c>
      <c r="I15" s="19">
        <v>-1.08</v>
      </c>
      <c r="J15" s="19">
        <v>-1.91</v>
      </c>
      <c r="K15" s="12"/>
    </row>
    <row r="16" spans="2:11" ht="15" customHeight="1" x14ac:dyDescent="0.2">
      <c r="B16" s="19" t="s">
        <v>10</v>
      </c>
      <c r="C16" s="19">
        <v>463.7</v>
      </c>
      <c r="D16" s="19">
        <v>467.3</v>
      </c>
      <c r="E16" s="19">
        <v>471.6</v>
      </c>
      <c r="F16" s="62">
        <v>476.1</v>
      </c>
      <c r="G16" s="19">
        <v>478.6</v>
      </c>
      <c r="H16" s="19">
        <v>481.7</v>
      </c>
      <c r="I16" s="19">
        <v>482.2</v>
      </c>
      <c r="J16" s="19">
        <v>480.1</v>
      </c>
      <c r="K16" s="12"/>
    </row>
    <row r="17" spans="2:11" x14ac:dyDescent="0.2">
      <c r="B17" s="19" t="s">
        <v>6</v>
      </c>
      <c r="C17" s="19">
        <v>4.17</v>
      </c>
      <c r="D17" s="19">
        <v>3.29</v>
      </c>
      <c r="E17" s="19">
        <v>2.66</v>
      </c>
      <c r="F17" s="62">
        <v>2.9</v>
      </c>
      <c r="G17" s="19">
        <v>3.22</v>
      </c>
      <c r="H17" s="19">
        <v>3.08</v>
      </c>
      <c r="I17" s="19">
        <v>2.25</v>
      </c>
      <c r="J17" s="19">
        <v>0.83</v>
      </c>
      <c r="K17" s="12"/>
    </row>
    <row r="18" spans="2:11" ht="15" customHeight="1" x14ac:dyDescent="0.2">
      <c r="B18" s="19" t="s">
        <v>11</v>
      </c>
      <c r="C18" s="19">
        <v>534</v>
      </c>
      <c r="D18" s="19">
        <v>535</v>
      </c>
      <c r="E18" s="19">
        <v>529.70000000000005</v>
      </c>
      <c r="F18" s="62">
        <v>537.1</v>
      </c>
      <c r="G18" s="19">
        <v>544.5</v>
      </c>
      <c r="H18" s="19">
        <v>547.20000000000005</v>
      </c>
      <c r="I18" s="19">
        <v>540.29999999999995</v>
      </c>
      <c r="J18" s="19">
        <v>538.29999999999995</v>
      </c>
      <c r="K18" s="12"/>
    </row>
    <row r="19" spans="2:11" x14ac:dyDescent="0.2">
      <c r="B19" s="19" t="s">
        <v>6</v>
      </c>
      <c r="C19" s="19">
        <v>8.26</v>
      </c>
      <c r="D19" s="19">
        <v>2.4</v>
      </c>
      <c r="E19" s="19">
        <v>-0.05</v>
      </c>
      <c r="F19" s="62">
        <v>0.56999999999999995</v>
      </c>
      <c r="G19" s="19">
        <v>1.96</v>
      </c>
      <c r="H19" s="19">
        <v>2.2799999999999998</v>
      </c>
      <c r="I19" s="19">
        <v>2</v>
      </c>
      <c r="J19" s="19">
        <v>0.21</v>
      </c>
      <c r="K19" s="12"/>
    </row>
    <row r="20" spans="2:11" ht="15" customHeight="1" x14ac:dyDescent="0.2">
      <c r="B20" s="19" t="s">
        <v>12</v>
      </c>
      <c r="C20" s="19">
        <v>44.9</v>
      </c>
      <c r="D20" s="19">
        <v>45.1</v>
      </c>
      <c r="E20" s="19">
        <v>44.9</v>
      </c>
      <c r="F20" s="62">
        <v>46</v>
      </c>
      <c r="G20" s="19">
        <v>46.4</v>
      </c>
      <c r="H20" s="19">
        <v>45.9</v>
      </c>
      <c r="I20" s="19">
        <v>46.3</v>
      </c>
      <c r="J20" s="19">
        <v>46.4</v>
      </c>
      <c r="K20" s="12"/>
    </row>
    <row r="21" spans="2:11" x14ac:dyDescent="0.2">
      <c r="B21" s="19" t="s">
        <v>6</v>
      </c>
      <c r="C21" s="19">
        <v>2.2799999999999998</v>
      </c>
      <c r="D21" s="19">
        <v>1.65</v>
      </c>
      <c r="E21" s="19">
        <v>1.51</v>
      </c>
      <c r="F21" s="62">
        <v>2.83</v>
      </c>
      <c r="G21" s="19">
        <v>3.22</v>
      </c>
      <c r="H21" s="19">
        <v>1.76</v>
      </c>
      <c r="I21" s="19">
        <v>3.09</v>
      </c>
      <c r="J21" s="19">
        <v>0.8</v>
      </c>
      <c r="K21" s="12"/>
    </row>
    <row r="22" spans="2:11" ht="15" customHeight="1" x14ac:dyDescent="0.2">
      <c r="B22" s="19" t="s">
        <v>13</v>
      </c>
      <c r="C22" s="19">
        <v>154.69999999999999</v>
      </c>
      <c r="D22" s="19">
        <v>154.6</v>
      </c>
      <c r="E22" s="19">
        <v>153.4</v>
      </c>
      <c r="F22" s="62">
        <v>154.5</v>
      </c>
      <c r="G22" s="19">
        <v>154.6</v>
      </c>
      <c r="H22" s="19">
        <v>154.9</v>
      </c>
      <c r="I22" s="19">
        <v>155.1</v>
      </c>
      <c r="J22" s="19">
        <v>155.19999999999999</v>
      </c>
      <c r="K22" s="12"/>
    </row>
    <row r="23" spans="2:11" x14ac:dyDescent="0.2">
      <c r="B23" s="19" t="s">
        <v>6</v>
      </c>
      <c r="C23" s="19">
        <v>2.25</v>
      </c>
      <c r="D23" s="19">
        <v>1.29</v>
      </c>
      <c r="E23" s="19">
        <v>-0.04</v>
      </c>
      <c r="F23" s="62">
        <v>-0.13</v>
      </c>
      <c r="G23" s="19">
        <v>-0.06</v>
      </c>
      <c r="H23" s="19">
        <v>0.19</v>
      </c>
      <c r="I23" s="19">
        <v>1.1100000000000001</v>
      </c>
      <c r="J23" s="19">
        <v>0.46</v>
      </c>
      <c r="K23" s="12"/>
    </row>
    <row r="24" spans="2:11" ht="15" customHeight="1" x14ac:dyDescent="0.2">
      <c r="B24" s="19" t="s">
        <v>14</v>
      </c>
      <c r="C24" s="19">
        <v>317.5</v>
      </c>
      <c r="D24" s="19">
        <v>316.5</v>
      </c>
      <c r="E24" s="19">
        <v>315.10000000000002</v>
      </c>
      <c r="F24" s="62">
        <v>320</v>
      </c>
      <c r="G24" s="19">
        <v>321</v>
      </c>
      <c r="H24" s="19">
        <v>323.5</v>
      </c>
      <c r="I24" s="19">
        <v>326.5</v>
      </c>
      <c r="J24" s="19">
        <v>329.5</v>
      </c>
      <c r="K24" s="12"/>
    </row>
    <row r="25" spans="2:11" x14ac:dyDescent="0.2">
      <c r="B25" s="19" t="s">
        <v>6</v>
      </c>
      <c r="C25" s="19">
        <v>7.63</v>
      </c>
      <c r="D25" s="19">
        <v>3.18</v>
      </c>
      <c r="E25" s="19">
        <v>0.48</v>
      </c>
      <c r="F25" s="62">
        <v>1.07</v>
      </c>
      <c r="G25" s="19">
        <v>1.1100000000000001</v>
      </c>
      <c r="H25" s="19">
        <v>2.2200000000000002</v>
      </c>
      <c r="I25" s="19">
        <v>3.63</v>
      </c>
      <c r="J25" s="19">
        <v>2.96</v>
      </c>
      <c r="K25" s="12"/>
    </row>
    <row r="26" spans="2:11" ht="15" customHeight="1" x14ac:dyDescent="0.2">
      <c r="B26" s="19" t="s">
        <v>15</v>
      </c>
      <c r="C26" s="19">
        <v>455.7</v>
      </c>
      <c r="D26" s="19">
        <v>454.3</v>
      </c>
      <c r="E26" s="19">
        <v>447.2</v>
      </c>
      <c r="F26" s="62">
        <v>444.9</v>
      </c>
      <c r="G26" s="19">
        <v>452.7</v>
      </c>
      <c r="H26" s="19">
        <v>452</v>
      </c>
      <c r="I26" s="19">
        <v>451.5</v>
      </c>
      <c r="J26" s="19">
        <v>451.2</v>
      </c>
      <c r="K26" s="12"/>
    </row>
    <row r="27" spans="2:11" x14ac:dyDescent="0.2">
      <c r="B27" s="19" t="s">
        <v>6</v>
      </c>
      <c r="C27" s="19">
        <v>5.33</v>
      </c>
      <c r="D27" s="19">
        <v>1.17</v>
      </c>
      <c r="E27" s="19">
        <v>-1.01</v>
      </c>
      <c r="F27" s="62">
        <v>-2.04</v>
      </c>
      <c r="G27" s="19">
        <v>-0.64</v>
      </c>
      <c r="H27" s="19">
        <v>-0.52</v>
      </c>
      <c r="I27" s="19">
        <v>0.95</v>
      </c>
      <c r="J27" s="19">
        <v>1.43</v>
      </c>
      <c r="K27" s="12"/>
    </row>
    <row r="28" spans="2:11" ht="15" customHeight="1" x14ac:dyDescent="0.2">
      <c r="B28" s="19" t="s">
        <v>16</v>
      </c>
      <c r="C28" s="19">
        <v>246.3</v>
      </c>
      <c r="D28" s="19">
        <v>255.4</v>
      </c>
      <c r="E28" s="19">
        <v>267.10000000000002</v>
      </c>
      <c r="F28" s="62">
        <v>273.89999999999998</v>
      </c>
      <c r="G28" s="19">
        <v>276.3</v>
      </c>
      <c r="H28" s="19">
        <v>278.60000000000002</v>
      </c>
      <c r="I28" s="19">
        <v>289.60000000000002</v>
      </c>
      <c r="J28" s="19">
        <v>295</v>
      </c>
      <c r="K28" s="12"/>
    </row>
    <row r="29" spans="2:11" x14ac:dyDescent="0.2">
      <c r="B29" s="19" t="s">
        <v>6</v>
      </c>
      <c r="C29" s="19">
        <v>43.52</v>
      </c>
      <c r="D29" s="19">
        <v>14.05</v>
      </c>
      <c r="E29" s="19">
        <v>16.13</v>
      </c>
      <c r="F29" s="62">
        <v>16.36</v>
      </c>
      <c r="G29" s="19">
        <v>12.18</v>
      </c>
      <c r="H29" s="19">
        <v>9.09</v>
      </c>
      <c r="I29" s="19">
        <v>8.41</v>
      </c>
      <c r="J29" s="19">
        <v>7.69</v>
      </c>
      <c r="K29" s="12"/>
    </row>
    <row r="30" spans="2:11" ht="15" customHeight="1" x14ac:dyDescent="0.2">
      <c r="B30" s="19" t="s">
        <v>17</v>
      </c>
      <c r="C30" s="19">
        <v>142.4</v>
      </c>
      <c r="D30" s="19">
        <v>143.69999999999999</v>
      </c>
      <c r="E30" s="19">
        <v>143.19999999999999</v>
      </c>
      <c r="F30" s="62">
        <v>142.19999999999999</v>
      </c>
      <c r="G30" s="19">
        <v>143.80000000000001</v>
      </c>
      <c r="H30" s="19">
        <v>143.80000000000001</v>
      </c>
      <c r="I30" s="19">
        <v>144.30000000000001</v>
      </c>
      <c r="J30" s="19">
        <v>144.6</v>
      </c>
      <c r="K30" s="12"/>
    </row>
    <row r="31" spans="2:11" x14ac:dyDescent="0.2">
      <c r="B31" s="19" t="s">
        <v>6</v>
      </c>
      <c r="C31" s="19">
        <v>7.7</v>
      </c>
      <c r="D31" s="19">
        <v>0.7</v>
      </c>
      <c r="E31" s="19">
        <v>0</v>
      </c>
      <c r="F31" s="62">
        <v>0.1</v>
      </c>
      <c r="G31" s="19">
        <v>1</v>
      </c>
      <c r="H31" s="19">
        <v>0.1</v>
      </c>
      <c r="I31" s="19">
        <v>0.8</v>
      </c>
      <c r="J31" s="19">
        <v>1.7</v>
      </c>
      <c r="K31" s="12"/>
    </row>
    <row r="32" spans="2:11" ht="15" customHeight="1" x14ac:dyDescent="0.2">
      <c r="B32" s="19" t="s">
        <v>18</v>
      </c>
      <c r="C32" s="19">
        <v>390.7</v>
      </c>
      <c r="D32" s="19">
        <v>393.4</v>
      </c>
      <c r="E32" s="19">
        <v>389.7</v>
      </c>
      <c r="F32" s="62">
        <v>391</v>
      </c>
      <c r="G32" s="19">
        <v>396.1</v>
      </c>
      <c r="H32" s="19">
        <v>400.8</v>
      </c>
      <c r="I32" s="19">
        <v>403.5</v>
      </c>
      <c r="J32" s="19">
        <v>405.1</v>
      </c>
      <c r="K32" s="12"/>
    </row>
    <row r="33" spans="2:11" x14ac:dyDescent="0.2">
      <c r="B33" s="19" t="s">
        <v>6</v>
      </c>
      <c r="C33" s="19">
        <v>6.2</v>
      </c>
      <c r="D33" s="19">
        <v>2.4</v>
      </c>
      <c r="E33" s="19">
        <v>1.1000000000000001</v>
      </c>
      <c r="F33" s="62">
        <v>0.8</v>
      </c>
      <c r="G33" s="19">
        <v>1.4</v>
      </c>
      <c r="H33" s="19">
        <v>1.9</v>
      </c>
      <c r="I33" s="19">
        <v>3.5</v>
      </c>
      <c r="J33" s="19">
        <v>3.6</v>
      </c>
      <c r="K33" s="12"/>
    </row>
    <row r="34" spans="2:11" ht="15" customHeight="1" x14ac:dyDescent="0.2">
      <c r="B34" s="19" t="s">
        <v>19</v>
      </c>
      <c r="C34" s="19">
        <v>30</v>
      </c>
      <c r="D34" s="19">
        <v>30</v>
      </c>
      <c r="E34" s="19">
        <v>29.6</v>
      </c>
      <c r="F34" s="62">
        <v>29.6</v>
      </c>
      <c r="G34" s="19">
        <v>29.5</v>
      </c>
      <c r="H34" s="19">
        <v>29.4</v>
      </c>
      <c r="I34" s="19">
        <v>29.3</v>
      </c>
      <c r="J34" s="19">
        <v>29.4</v>
      </c>
      <c r="K34" s="12"/>
    </row>
    <row r="35" spans="2:11" x14ac:dyDescent="0.2">
      <c r="B35" s="20" t="s">
        <v>6</v>
      </c>
      <c r="C35" s="19">
        <v>0.1</v>
      </c>
      <c r="D35" s="19">
        <v>-9.1</v>
      </c>
      <c r="E35" s="19">
        <v>-2.8</v>
      </c>
      <c r="F35" s="62">
        <v>-1.2</v>
      </c>
      <c r="G35" s="19">
        <v>-1.7</v>
      </c>
      <c r="H35" s="19">
        <v>-2</v>
      </c>
      <c r="I35" s="19">
        <v>-1</v>
      </c>
      <c r="J35" s="19">
        <v>-0.8</v>
      </c>
      <c r="K35" s="12"/>
    </row>
    <row r="36" spans="2:11" ht="15" customHeight="1" x14ac:dyDescent="0.2">
      <c r="B36" s="19" t="s">
        <v>20</v>
      </c>
      <c r="C36" s="19">
        <v>360.7</v>
      </c>
      <c r="D36" s="19">
        <v>363.4</v>
      </c>
      <c r="E36" s="19">
        <v>360.1</v>
      </c>
      <c r="F36" s="62">
        <v>361.4</v>
      </c>
      <c r="G36" s="19">
        <v>366.6</v>
      </c>
      <c r="H36" s="19">
        <v>371.4</v>
      </c>
      <c r="I36" s="19">
        <v>374.2</v>
      </c>
      <c r="J36" s="19">
        <v>375.7</v>
      </c>
      <c r="K36" s="12"/>
    </row>
    <row r="37" spans="2:11" x14ac:dyDescent="0.2">
      <c r="B37" s="21" t="s">
        <v>6</v>
      </c>
      <c r="C37" s="21">
        <v>6.8</v>
      </c>
      <c r="D37" s="21">
        <v>3.4</v>
      </c>
      <c r="E37" s="21">
        <v>1.4</v>
      </c>
      <c r="F37" s="63">
        <v>1</v>
      </c>
      <c r="G37" s="21">
        <v>1.6</v>
      </c>
      <c r="H37" s="21">
        <v>2.2000000000000002</v>
      </c>
      <c r="I37" s="21">
        <v>3.9</v>
      </c>
      <c r="J37" s="21">
        <v>4</v>
      </c>
      <c r="K37" s="12"/>
    </row>
    <row r="38" spans="2:11" x14ac:dyDescent="0.2">
      <c r="B38" s="23"/>
      <c r="C38" s="19"/>
      <c r="D38" s="19"/>
      <c r="E38" s="19"/>
      <c r="F38" s="19"/>
      <c r="G38" s="19"/>
      <c r="H38" s="19"/>
      <c r="I38" s="19"/>
      <c r="J38" s="19"/>
    </row>
    <row r="39" spans="2:11" x14ac:dyDescent="0.2">
      <c r="B39" s="150" t="s">
        <v>33</v>
      </c>
      <c r="C39" s="151"/>
      <c r="D39" s="151"/>
      <c r="E39" s="151"/>
      <c r="F39" s="151"/>
      <c r="G39" s="151"/>
      <c r="H39" s="151"/>
      <c r="I39" s="151"/>
      <c r="J39" s="151"/>
    </row>
    <row r="40" spans="2:11" x14ac:dyDescent="0.2">
      <c r="B40" s="13"/>
      <c r="C40" s="147" t="s">
        <v>3</v>
      </c>
      <c r="D40" s="147"/>
      <c r="E40" s="147"/>
      <c r="F40" s="148"/>
      <c r="G40" s="149" t="s">
        <v>4</v>
      </c>
      <c r="H40" s="147"/>
      <c r="I40" s="147"/>
      <c r="J40" s="147"/>
    </row>
    <row r="41" spans="2:11" ht="12.75" customHeight="1" x14ac:dyDescent="0.2">
      <c r="B41" s="1"/>
      <c r="C41" s="15" t="s">
        <v>71</v>
      </c>
      <c r="D41" s="15" t="s">
        <v>72</v>
      </c>
      <c r="E41" s="15" t="s">
        <v>73</v>
      </c>
      <c r="F41" s="15" t="s">
        <v>74</v>
      </c>
      <c r="G41" s="16" t="s">
        <v>75</v>
      </c>
      <c r="H41" s="15" t="s">
        <v>76</v>
      </c>
      <c r="I41" s="15" t="s">
        <v>77</v>
      </c>
      <c r="J41" s="15" t="s">
        <v>79</v>
      </c>
    </row>
    <row r="42" spans="2:11" x14ac:dyDescent="0.2">
      <c r="B42" s="23" t="s">
        <v>22</v>
      </c>
      <c r="C42" s="17">
        <v>3139.3</v>
      </c>
      <c r="D42" s="17">
        <v>3137.8</v>
      </c>
      <c r="E42" s="17">
        <v>3134.9</v>
      </c>
      <c r="F42" s="24">
        <v>3140.5</v>
      </c>
      <c r="G42" s="17">
        <v>3145.1</v>
      </c>
      <c r="H42" s="17">
        <v>3151.3</v>
      </c>
      <c r="I42" s="17">
        <v>3164.5</v>
      </c>
      <c r="J42" s="17">
        <v>3173.3</v>
      </c>
    </row>
    <row r="43" spans="2:11" x14ac:dyDescent="0.2">
      <c r="B43" s="20" t="s">
        <v>6</v>
      </c>
      <c r="C43" s="12">
        <v>1.43</v>
      </c>
      <c r="D43" s="12">
        <v>0.95</v>
      </c>
      <c r="E43" s="12">
        <v>0.56000000000000005</v>
      </c>
      <c r="F43" s="6">
        <v>0.44</v>
      </c>
      <c r="G43" s="12">
        <v>0.19</v>
      </c>
      <c r="H43" s="12">
        <v>0.43</v>
      </c>
      <c r="I43" s="12">
        <v>0.94</v>
      </c>
      <c r="J43" s="12">
        <v>1.05</v>
      </c>
    </row>
    <row r="44" spans="2:11" x14ac:dyDescent="0.2">
      <c r="B44" s="23" t="s">
        <v>23</v>
      </c>
      <c r="C44" s="17">
        <v>3009.4</v>
      </c>
      <c r="D44" s="17">
        <v>3024.9</v>
      </c>
      <c r="E44" s="17">
        <v>3037.3</v>
      </c>
      <c r="F44" s="18">
        <v>3049.7</v>
      </c>
      <c r="G44" s="17">
        <v>3055</v>
      </c>
      <c r="H44" s="17">
        <v>3056.9</v>
      </c>
      <c r="I44" s="17">
        <v>3065.1</v>
      </c>
      <c r="J44" s="17">
        <v>3069.5</v>
      </c>
    </row>
    <row r="45" spans="2:11" x14ac:dyDescent="0.2">
      <c r="B45" s="20" t="s">
        <v>6</v>
      </c>
      <c r="C45" s="12">
        <v>9.31</v>
      </c>
      <c r="D45" s="12">
        <v>4.07</v>
      </c>
      <c r="E45" s="12">
        <v>2.39</v>
      </c>
      <c r="F45" s="6">
        <v>2.04</v>
      </c>
      <c r="G45" s="12">
        <v>1.52</v>
      </c>
      <c r="H45" s="12">
        <v>1.06</v>
      </c>
      <c r="I45" s="12">
        <v>0.91</v>
      </c>
      <c r="J45" s="12">
        <v>0.65</v>
      </c>
    </row>
    <row r="46" spans="2:11" x14ac:dyDescent="0.2">
      <c r="B46" s="99" t="s">
        <v>24</v>
      </c>
      <c r="C46" s="8">
        <v>4.0999999999999996</v>
      </c>
      <c r="D46" s="8">
        <v>3.6</v>
      </c>
      <c r="E46" s="8">
        <v>3.1</v>
      </c>
      <c r="F46" s="9">
        <v>2.9</v>
      </c>
      <c r="G46" s="8">
        <v>2.9</v>
      </c>
      <c r="H46" s="8">
        <v>3</v>
      </c>
      <c r="I46" s="8">
        <v>3.1</v>
      </c>
      <c r="J46" s="8">
        <v>3.3</v>
      </c>
    </row>
    <row r="47" spans="2:11" x14ac:dyDescent="0.2">
      <c r="B47" s="4"/>
    </row>
    <row r="48" spans="2:11" x14ac:dyDescent="0.2">
      <c r="B48" s="10" t="s">
        <v>25</v>
      </c>
      <c r="G48" s="12"/>
    </row>
  </sheetData>
  <mergeCells count="8">
    <mergeCell ref="C40:F40"/>
    <mergeCell ref="G40:J40"/>
    <mergeCell ref="B2:J2"/>
    <mergeCell ref="B4:J4"/>
    <mergeCell ref="B5:J5"/>
    <mergeCell ref="C6:F6"/>
    <mergeCell ref="G6:J6"/>
    <mergeCell ref="B39:J39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A1:S55"/>
  <sheetViews>
    <sheetView showGridLines="0" topLeftCell="A10" zoomScale="90" zoomScaleNormal="90" zoomScaleSheetLayoutView="106" zoomScalePageLayoutView="79" workbookViewId="0">
      <selection activeCell="C36" sqref="C36:J49"/>
    </sheetView>
  </sheetViews>
  <sheetFormatPr defaultColWidth="9.140625" defaultRowHeight="12.75" x14ac:dyDescent="0.2"/>
  <cols>
    <col min="1" max="1" width="9.140625" style="10"/>
    <col min="2" max="2" width="40.42578125" style="10" customWidth="1"/>
    <col min="3" max="10" width="9.140625" style="10" customWidth="1"/>
    <col min="11" max="16384" width="9.140625" style="10"/>
  </cols>
  <sheetData>
    <row r="1" spans="1:19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9" x14ac:dyDescent="0.2">
      <c r="A2" s="4"/>
      <c r="B2" s="131" t="s">
        <v>34</v>
      </c>
      <c r="C2" s="131"/>
      <c r="D2" s="131"/>
      <c r="E2" s="131"/>
      <c r="F2" s="131"/>
      <c r="G2" s="131"/>
      <c r="H2" s="131"/>
      <c r="I2" s="131"/>
      <c r="J2" s="131"/>
    </row>
    <row r="3" spans="1:19" x14ac:dyDescent="0.2">
      <c r="A3" s="4"/>
      <c r="B3" s="65"/>
      <c r="C3" s="66"/>
      <c r="D3" s="66"/>
      <c r="E3" s="66"/>
      <c r="F3" s="66"/>
      <c r="G3" s="66"/>
      <c r="H3" s="66"/>
      <c r="I3" s="66"/>
      <c r="J3" s="66"/>
    </row>
    <row r="4" spans="1:19" x14ac:dyDescent="0.2">
      <c r="A4" s="4"/>
      <c r="B4" s="131" t="s">
        <v>35</v>
      </c>
      <c r="C4" s="131"/>
      <c r="D4" s="131"/>
      <c r="E4" s="131"/>
      <c r="F4" s="131"/>
      <c r="G4" s="131"/>
      <c r="H4" s="131"/>
      <c r="I4" s="131"/>
      <c r="J4" s="131"/>
    </row>
    <row r="5" spans="1:19" x14ac:dyDescent="0.2">
      <c r="A5" s="4"/>
      <c r="B5" s="156" t="s">
        <v>36</v>
      </c>
      <c r="C5" s="156"/>
      <c r="D5" s="156"/>
      <c r="E5" s="156"/>
      <c r="F5" s="156"/>
      <c r="G5" s="156"/>
      <c r="H5" s="156"/>
      <c r="I5" s="156"/>
      <c r="J5" s="156"/>
    </row>
    <row r="6" spans="1:19" ht="12.75" customHeight="1" x14ac:dyDescent="0.2">
      <c r="A6" s="4"/>
      <c r="B6" s="13"/>
      <c r="C6" s="161" t="s">
        <v>3</v>
      </c>
      <c r="D6" s="161"/>
      <c r="E6" s="161"/>
      <c r="F6" s="162"/>
      <c r="G6" s="160" t="s">
        <v>4</v>
      </c>
      <c r="H6" s="161"/>
      <c r="I6" s="161"/>
      <c r="J6" s="161"/>
    </row>
    <row r="7" spans="1:19" ht="12.75" customHeight="1" x14ac:dyDescent="0.2">
      <c r="A7" s="4"/>
      <c r="B7" s="1"/>
      <c r="C7" s="67">
        <v>2018</v>
      </c>
      <c r="D7" s="67">
        <v>2019</v>
      </c>
      <c r="E7" s="67">
        <v>2020</v>
      </c>
      <c r="F7" s="68">
        <v>2021</v>
      </c>
      <c r="G7" s="67">
        <v>2022</v>
      </c>
      <c r="H7" s="67">
        <v>2023</v>
      </c>
      <c r="I7" s="67">
        <v>2024</v>
      </c>
      <c r="J7" s="67">
        <v>2025</v>
      </c>
    </row>
    <row r="8" spans="1:19" x14ac:dyDescent="0.2">
      <c r="A8" s="4"/>
      <c r="B8" s="7"/>
      <c r="C8" s="7"/>
      <c r="D8" s="7"/>
      <c r="E8" s="7"/>
      <c r="F8" s="55"/>
      <c r="G8" s="7"/>
      <c r="H8" s="7"/>
      <c r="I8" s="7"/>
      <c r="J8" s="7"/>
    </row>
    <row r="9" spans="1:19" x14ac:dyDescent="0.2">
      <c r="A9" s="4"/>
      <c r="B9" s="94" t="s">
        <v>37</v>
      </c>
      <c r="C9" s="69">
        <v>297.7</v>
      </c>
      <c r="D9" s="69">
        <v>308.2</v>
      </c>
      <c r="E9" s="69">
        <v>324.3</v>
      </c>
      <c r="F9" s="70">
        <v>345.3</v>
      </c>
      <c r="G9" s="69">
        <v>353.1</v>
      </c>
      <c r="H9" s="69">
        <v>370.2</v>
      </c>
      <c r="I9" s="69">
        <v>387.4</v>
      </c>
      <c r="J9" s="69">
        <v>403.7</v>
      </c>
      <c r="L9" s="49"/>
      <c r="M9" s="49"/>
      <c r="N9" s="49"/>
      <c r="O9" s="49"/>
      <c r="P9" s="49"/>
      <c r="Q9" s="49"/>
      <c r="R9" s="49"/>
      <c r="S9" s="49"/>
    </row>
    <row r="10" spans="1:19" x14ac:dyDescent="0.2">
      <c r="A10" s="4"/>
      <c r="B10" s="94" t="s">
        <v>6</v>
      </c>
      <c r="C10" s="69">
        <v>4.7</v>
      </c>
      <c r="D10" s="71">
        <v>3.5</v>
      </c>
      <c r="E10" s="71">
        <v>5.2</v>
      </c>
      <c r="F10" s="70">
        <v>6.5</v>
      </c>
      <c r="G10" s="69">
        <v>2.2999999999999998</v>
      </c>
      <c r="H10" s="69">
        <v>4.8</v>
      </c>
      <c r="I10" s="69">
        <v>4.7</v>
      </c>
      <c r="J10" s="69">
        <v>4.2</v>
      </c>
    </row>
    <row r="11" spans="1:19" x14ac:dyDescent="0.2">
      <c r="A11" s="4"/>
      <c r="B11" s="107" t="s">
        <v>38</v>
      </c>
      <c r="C11" s="69">
        <v>150.30000000000001</v>
      </c>
      <c r="D11" s="69">
        <v>155.69999999999999</v>
      </c>
      <c r="E11" s="69">
        <v>156.69999999999999</v>
      </c>
      <c r="F11" s="70">
        <v>169.1</v>
      </c>
      <c r="G11" s="69">
        <v>183.1</v>
      </c>
      <c r="H11" s="69">
        <v>193.4</v>
      </c>
      <c r="I11" s="69">
        <v>201.6</v>
      </c>
      <c r="J11" s="69">
        <v>209.1</v>
      </c>
    </row>
    <row r="12" spans="1:19" x14ac:dyDescent="0.2">
      <c r="A12" s="4"/>
      <c r="B12" s="94" t="s">
        <v>6</v>
      </c>
      <c r="C12" s="69">
        <v>4.5</v>
      </c>
      <c r="D12" s="71">
        <v>3.6</v>
      </c>
      <c r="E12" s="71">
        <v>0.7</v>
      </c>
      <c r="F12" s="70">
        <v>7.9</v>
      </c>
      <c r="G12" s="69">
        <v>8.1999999999999993</v>
      </c>
      <c r="H12" s="69">
        <v>5.7</v>
      </c>
      <c r="I12" s="69">
        <v>4.2</v>
      </c>
      <c r="J12" s="69">
        <v>3.7</v>
      </c>
    </row>
    <row r="13" spans="1:19" x14ac:dyDescent="0.2">
      <c r="A13" s="4"/>
      <c r="B13" s="94" t="s">
        <v>39</v>
      </c>
      <c r="C13" s="69">
        <v>39.6</v>
      </c>
      <c r="D13" s="69">
        <v>40.6</v>
      </c>
      <c r="E13" s="69">
        <v>40.4</v>
      </c>
      <c r="F13" s="70">
        <v>42.5</v>
      </c>
      <c r="G13" s="69">
        <v>44.5</v>
      </c>
      <c r="H13" s="69">
        <v>46.8</v>
      </c>
      <c r="I13" s="69">
        <v>48.6</v>
      </c>
      <c r="J13" s="69">
        <v>50.4</v>
      </c>
    </row>
    <row r="14" spans="1:19" x14ac:dyDescent="0.2">
      <c r="A14" s="4"/>
      <c r="B14" s="94" t="s">
        <v>6</v>
      </c>
      <c r="C14" s="69">
        <v>6.3</v>
      </c>
      <c r="D14" s="71">
        <v>2.7</v>
      </c>
      <c r="E14" s="71">
        <v>-0.6</v>
      </c>
      <c r="F14" s="70">
        <v>5.0999999999999996</v>
      </c>
      <c r="G14" s="69">
        <v>4.8</v>
      </c>
      <c r="H14" s="69">
        <v>5</v>
      </c>
      <c r="I14" s="69">
        <v>4</v>
      </c>
      <c r="J14" s="69">
        <v>3.6</v>
      </c>
    </row>
    <row r="15" spans="1:19" x14ac:dyDescent="0.2">
      <c r="A15" s="4"/>
      <c r="B15" s="108" t="s">
        <v>40</v>
      </c>
      <c r="C15" s="69">
        <v>19.3</v>
      </c>
      <c r="D15" s="69">
        <v>20</v>
      </c>
      <c r="E15" s="69">
        <v>22.2</v>
      </c>
      <c r="F15" s="70">
        <v>23.5</v>
      </c>
      <c r="G15" s="69">
        <v>24.1</v>
      </c>
      <c r="H15" s="69">
        <v>24.8</v>
      </c>
      <c r="I15" s="69">
        <v>25.9</v>
      </c>
      <c r="J15" s="69">
        <v>26.8</v>
      </c>
    </row>
    <row r="16" spans="1:19" x14ac:dyDescent="0.2">
      <c r="A16" s="4"/>
      <c r="B16" s="94" t="s">
        <v>6</v>
      </c>
      <c r="C16" s="69">
        <v>1</v>
      </c>
      <c r="D16" s="71">
        <v>3.3</v>
      </c>
      <c r="E16" s="71">
        <v>11.2</v>
      </c>
      <c r="F16" s="70">
        <v>6</v>
      </c>
      <c r="G16" s="69">
        <v>2.5</v>
      </c>
      <c r="H16" s="69">
        <v>2.8</v>
      </c>
      <c r="I16" s="69">
        <v>4.2</v>
      </c>
      <c r="J16" s="69">
        <v>3.6</v>
      </c>
    </row>
    <row r="17" spans="1:10" x14ac:dyDescent="0.2">
      <c r="A17" s="4"/>
      <c r="B17" s="11" t="s">
        <v>41</v>
      </c>
      <c r="C17" s="69">
        <v>56.8</v>
      </c>
      <c r="D17" s="69">
        <v>58.6</v>
      </c>
      <c r="E17" s="69">
        <v>58.1</v>
      </c>
      <c r="F17" s="70">
        <v>58.6</v>
      </c>
      <c r="G17" s="69">
        <v>61.1</v>
      </c>
      <c r="H17" s="69">
        <v>65</v>
      </c>
      <c r="I17" s="69">
        <v>69.2</v>
      </c>
      <c r="J17" s="69">
        <v>72.900000000000006</v>
      </c>
    </row>
    <row r="18" spans="1:10" x14ac:dyDescent="0.2">
      <c r="A18" s="4"/>
      <c r="B18" s="94" t="s">
        <v>6</v>
      </c>
      <c r="C18" s="69">
        <v>4.0999999999999996</v>
      </c>
      <c r="D18" s="71">
        <v>3.1</v>
      </c>
      <c r="E18" s="71">
        <v>-0.8</v>
      </c>
      <c r="F18" s="70">
        <v>0.8</v>
      </c>
      <c r="G18" s="69">
        <v>4.4000000000000004</v>
      </c>
      <c r="H18" s="69">
        <v>6.4</v>
      </c>
      <c r="I18" s="69">
        <v>6.4</v>
      </c>
      <c r="J18" s="69">
        <v>5.4</v>
      </c>
    </row>
    <row r="19" spans="1:10" x14ac:dyDescent="0.2">
      <c r="A19" s="4"/>
      <c r="B19" s="94" t="s">
        <v>42</v>
      </c>
      <c r="C19" s="69">
        <v>23.5</v>
      </c>
      <c r="D19" s="69">
        <v>23.8</v>
      </c>
      <c r="E19" s="69">
        <v>23.3</v>
      </c>
      <c r="F19" s="70">
        <v>23.5</v>
      </c>
      <c r="G19" s="69">
        <v>24.9</v>
      </c>
      <c r="H19" s="69">
        <v>28</v>
      </c>
      <c r="I19" s="69">
        <v>31.3</v>
      </c>
      <c r="J19" s="69">
        <v>33.700000000000003</v>
      </c>
    </row>
    <row r="20" spans="1:10" x14ac:dyDescent="0.2">
      <c r="A20" s="4"/>
      <c r="B20" s="94" t="s">
        <v>6</v>
      </c>
      <c r="C20" s="69">
        <v>2.2999999999999998</v>
      </c>
      <c r="D20" s="71">
        <v>1.4</v>
      </c>
      <c r="E20" s="71">
        <v>-2.1</v>
      </c>
      <c r="F20" s="70">
        <v>1.1000000000000001</v>
      </c>
      <c r="G20" s="69">
        <v>5.6</v>
      </c>
      <c r="H20" s="69">
        <v>12.8</v>
      </c>
      <c r="I20" s="69">
        <v>11.6</v>
      </c>
      <c r="J20" s="69">
        <v>7.7</v>
      </c>
    </row>
    <row r="21" spans="1:10" x14ac:dyDescent="0.2">
      <c r="A21" s="4"/>
      <c r="B21" s="94" t="s">
        <v>43</v>
      </c>
      <c r="C21" s="69">
        <v>22.2</v>
      </c>
      <c r="D21" s="69">
        <v>23.7</v>
      </c>
      <c r="E21" s="69">
        <v>23.4</v>
      </c>
      <c r="F21" s="70">
        <v>23.5</v>
      </c>
      <c r="G21" s="69">
        <v>24.2</v>
      </c>
      <c r="H21" s="69">
        <v>25.2</v>
      </c>
      <c r="I21" s="69">
        <v>26.5</v>
      </c>
      <c r="J21" s="69">
        <v>27.8</v>
      </c>
    </row>
    <row r="22" spans="1:10" x14ac:dyDescent="0.2">
      <c r="A22" s="4"/>
      <c r="B22" s="94" t="s">
        <v>6</v>
      </c>
      <c r="C22" s="69">
        <v>6.5</v>
      </c>
      <c r="D22" s="71">
        <v>6.6</v>
      </c>
      <c r="E22" s="71">
        <v>-1.2</v>
      </c>
      <c r="F22" s="70">
        <v>0.1</v>
      </c>
      <c r="G22" s="69">
        <v>3.1</v>
      </c>
      <c r="H22" s="69">
        <v>4.3</v>
      </c>
      <c r="I22" s="69">
        <v>5.0999999999999996</v>
      </c>
      <c r="J22" s="69">
        <v>4.8</v>
      </c>
    </row>
    <row r="23" spans="1:10" x14ac:dyDescent="0.2">
      <c r="A23" s="4"/>
      <c r="B23" s="94" t="s">
        <v>44</v>
      </c>
      <c r="C23" s="69">
        <v>11.1</v>
      </c>
      <c r="D23" s="69">
        <v>11.1</v>
      </c>
      <c r="E23" s="69">
        <v>11.4</v>
      </c>
      <c r="F23" s="70">
        <v>11.6</v>
      </c>
      <c r="G23" s="69">
        <v>12.1</v>
      </c>
      <c r="H23" s="69">
        <v>11.8</v>
      </c>
      <c r="I23" s="69">
        <v>11.4</v>
      </c>
      <c r="J23" s="69">
        <v>11.5</v>
      </c>
    </row>
    <row r="24" spans="1:10" x14ac:dyDescent="0.2">
      <c r="A24" s="4"/>
      <c r="B24" s="94" t="s">
        <v>6</v>
      </c>
      <c r="C24" s="69">
        <v>3.6</v>
      </c>
      <c r="D24" s="71">
        <v>-0.2</v>
      </c>
      <c r="E24" s="71">
        <v>2.9</v>
      </c>
      <c r="F24" s="70">
        <v>1.6</v>
      </c>
      <c r="G24" s="69">
        <v>4.4000000000000004</v>
      </c>
      <c r="H24" s="69">
        <v>-2.7</v>
      </c>
      <c r="I24" s="69">
        <v>-3.1</v>
      </c>
      <c r="J24" s="69">
        <v>0.7</v>
      </c>
    </row>
    <row r="25" spans="1:10" x14ac:dyDescent="0.2">
      <c r="A25" s="4"/>
      <c r="B25" s="94" t="s">
        <v>45</v>
      </c>
      <c r="C25" s="69">
        <v>51.9</v>
      </c>
      <c r="D25" s="69">
        <v>54.4</v>
      </c>
      <c r="E25" s="69">
        <v>68.8</v>
      </c>
      <c r="F25" s="70">
        <v>75.3</v>
      </c>
      <c r="G25" s="69">
        <v>65.8</v>
      </c>
      <c r="H25" s="69">
        <v>67</v>
      </c>
      <c r="I25" s="69">
        <v>70</v>
      </c>
      <c r="J25" s="69">
        <v>73.3</v>
      </c>
    </row>
    <row r="26" spans="1:10" x14ac:dyDescent="0.2">
      <c r="A26" s="4"/>
      <c r="B26" s="94" t="s">
        <v>6</v>
      </c>
      <c r="C26" s="69">
        <v>5.6</v>
      </c>
      <c r="D26" s="71">
        <v>4.8</v>
      </c>
      <c r="E26" s="71">
        <v>26.5</v>
      </c>
      <c r="F26" s="70">
        <v>9.4</v>
      </c>
      <c r="G26" s="69">
        <v>-12.5</v>
      </c>
      <c r="H26" s="69">
        <v>1.7</v>
      </c>
      <c r="I26" s="69">
        <v>4.5</v>
      </c>
      <c r="J26" s="69">
        <v>4.8</v>
      </c>
    </row>
    <row r="27" spans="1:10" x14ac:dyDescent="0.2">
      <c r="A27" s="4"/>
      <c r="B27" s="94" t="s">
        <v>46</v>
      </c>
      <c r="C27" s="69">
        <v>3.95</v>
      </c>
      <c r="D27" s="69">
        <v>4.0599999999999996</v>
      </c>
      <c r="E27" s="69">
        <v>3.85</v>
      </c>
      <c r="F27" s="70">
        <v>4.1100000000000003</v>
      </c>
      <c r="G27" s="69">
        <v>4.25</v>
      </c>
      <c r="H27" s="69">
        <v>4.37</v>
      </c>
      <c r="I27" s="69">
        <v>4.46</v>
      </c>
      <c r="J27" s="69">
        <v>4.54</v>
      </c>
    </row>
    <row r="28" spans="1:10" x14ac:dyDescent="0.2">
      <c r="A28" s="4"/>
      <c r="B28" s="94" t="s">
        <v>6</v>
      </c>
      <c r="C28" s="69">
        <v>1</v>
      </c>
      <c r="D28" s="71">
        <v>2.9</v>
      </c>
      <c r="E28" s="71">
        <v>-5.0999999999999996</v>
      </c>
      <c r="F28" s="70">
        <v>6.8</v>
      </c>
      <c r="G28" s="69">
        <v>3.2</v>
      </c>
      <c r="H28" s="69">
        <v>2.8</v>
      </c>
      <c r="I28" s="69">
        <v>2.2000000000000002</v>
      </c>
      <c r="J28" s="69">
        <v>1.7</v>
      </c>
    </row>
    <row r="29" spans="1:10" x14ac:dyDescent="0.2">
      <c r="A29" s="4"/>
      <c r="B29" s="11" t="s">
        <v>47</v>
      </c>
      <c r="C29" s="69">
        <v>24.1</v>
      </c>
      <c r="D29" s="69">
        <v>25</v>
      </c>
      <c r="E29" s="69">
        <v>25.8</v>
      </c>
      <c r="F29" s="70">
        <v>27.8</v>
      </c>
      <c r="G29" s="69">
        <v>29.8</v>
      </c>
      <c r="H29" s="69">
        <v>31.2</v>
      </c>
      <c r="I29" s="69">
        <v>32.299999999999997</v>
      </c>
      <c r="J29" s="69">
        <v>33.4</v>
      </c>
    </row>
    <row r="30" spans="1:10" x14ac:dyDescent="0.2">
      <c r="A30" s="4"/>
      <c r="B30" s="73" t="s">
        <v>6</v>
      </c>
      <c r="C30" s="74">
        <v>3.3</v>
      </c>
      <c r="D30" s="75">
        <v>4</v>
      </c>
      <c r="E30" s="75">
        <v>3</v>
      </c>
      <c r="F30" s="76">
        <v>7.8</v>
      </c>
      <c r="G30" s="74">
        <v>7.4</v>
      </c>
      <c r="H30" s="74">
        <v>4.5999999999999996</v>
      </c>
      <c r="I30" s="74">
        <v>3.5</v>
      </c>
      <c r="J30" s="74">
        <v>3.3</v>
      </c>
    </row>
    <row r="31" spans="1:10" x14ac:dyDescent="0.2">
      <c r="A31" s="4"/>
      <c r="B31" s="72"/>
      <c r="C31" s="77"/>
      <c r="D31" s="77"/>
      <c r="E31" s="77"/>
      <c r="F31" s="77"/>
      <c r="G31" s="77"/>
      <c r="H31" s="77"/>
      <c r="I31" s="77"/>
      <c r="J31" s="77"/>
    </row>
    <row r="32" spans="1:10" x14ac:dyDescent="0.2">
      <c r="A32" s="4"/>
      <c r="B32" s="159" t="s">
        <v>48</v>
      </c>
      <c r="C32" s="159"/>
      <c r="D32" s="159"/>
      <c r="E32" s="159"/>
      <c r="F32" s="159"/>
      <c r="G32" s="159"/>
      <c r="H32" s="159"/>
      <c r="I32" s="159"/>
      <c r="J32" s="159"/>
    </row>
    <row r="33" spans="1:10" x14ac:dyDescent="0.2">
      <c r="A33" s="4"/>
      <c r="B33" s="157" t="s">
        <v>49</v>
      </c>
      <c r="C33" s="158"/>
      <c r="D33" s="158"/>
      <c r="E33" s="158"/>
      <c r="F33" s="158"/>
      <c r="G33" s="158"/>
      <c r="H33" s="158"/>
      <c r="I33" s="158"/>
      <c r="J33" s="158"/>
    </row>
    <row r="34" spans="1:10" x14ac:dyDescent="0.2">
      <c r="A34" s="4"/>
      <c r="B34" s="78"/>
      <c r="C34" s="153" t="s">
        <v>3</v>
      </c>
      <c r="D34" s="153"/>
      <c r="E34" s="153"/>
      <c r="F34" s="154"/>
      <c r="G34" s="155" t="s">
        <v>4</v>
      </c>
      <c r="H34" s="153"/>
      <c r="I34" s="153"/>
      <c r="J34" s="153"/>
    </row>
    <row r="35" spans="1:10" x14ac:dyDescent="0.2">
      <c r="A35" s="4"/>
      <c r="B35" s="79"/>
      <c r="C35" s="80">
        <v>2018</v>
      </c>
      <c r="D35" s="80">
        <v>2019</v>
      </c>
      <c r="E35" s="80">
        <v>2020</v>
      </c>
      <c r="F35" s="81">
        <v>2021</v>
      </c>
      <c r="G35" s="80">
        <v>2022</v>
      </c>
      <c r="H35" s="80">
        <v>2023</v>
      </c>
      <c r="I35" s="80">
        <v>2024</v>
      </c>
      <c r="J35" s="80">
        <v>2025</v>
      </c>
    </row>
    <row r="36" spans="1:10" x14ac:dyDescent="0.2">
      <c r="A36" s="4"/>
      <c r="B36" s="112" t="s">
        <v>80</v>
      </c>
      <c r="C36" s="113">
        <v>292.60000000000002</v>
      </c>
      <c r="D36" s="113">
        <v>297.3</v>
      </c>
      <c r="E36" s="113">
        <v>313.8</v>
      </c>
      <c r="F36" s="114">
        <v>320.60000000000002</v>
      </c>
      <c r="G36" s="113">
        <v>310.2</v>
      </c>
      <c r="H36" s="113">
        <v>316.8</v>
      </c>
      <c r="I36" s="113">
        <v>325.89999999999998</v>
      </c>
      <c r="J36" s="113">
        <v>333</v>
      </c>
    </row>
    <row r="37" spans="1:10" x14ac:dyDescent="0.2">
      <c r="A37" s="4"/>
      <c r="B37" s="94" t="s">
        <v>6</v>
      </c>
      <c r="C37" s="115">
        <v>1.5</v>
      </c>
      <c r="D37" s="115">
        <v>1.6</v>
      </c>
      <c r="E37" s="115">
        <v>5.5</v>
      </c>
      <c r="F37" s="116">
        <v>2.2000000000000002</v>
      </c>
      <c r="G37" s="115">
        <v>-3.3</v>
      </c>
      <c r="H37" s="115">
        <v>2.2000000000000002</v>
      </c>
      <c r="I37" s="115">
        <v>2.8</v>
      </c>
      <c r="J37" s="115">
        <v>2.2000000000000002</v>
      </c>
    </row>
    <row r="38" spans="1:10" x14ac:dyDescent="0.2">
      <c r="A38" s="4"/>
      <c r="B38" s="94" t="s">
        <v>83</v>
      </c>
      <c r="C38" s="117">
        <v>5.86</v>
      </c>
      <c r="D38" s="117">
        <v>5.88</v>
      </c>
      <c r="E38" s="117">
        <v>5.89</v>
      </c>
      <c r="F38" s="118">
        <v>5.9</v>
      </c>
      <c r="G38" s="117">
        <v>5.91</v>
      </c>
      <c r="H38" s="117">
        <v>5.92</v>
      </c>
      <c r="I38" s="117">
        <v>5.94</v>
      </c>
      <c r="J38" s="117">
        <v>5.96</v>
      </c>
    </row>
    <row r="39" spans="1:10" x14ac:dyDescent="0.2">
      <c r="A39" s="4"/>
      <c r="B39" s="94" t="s">
        <v>6</v>
      </c>
      <c r="C39" s="115">
        <v>0.4</v>
      </c>
      <c r="D39" s="115">
        <v>0.4</v>
      </c>
      <c r="E39" s="115">
        <v>0.2</v>
      </c>
      <c r="F39" s="116">
        <v>0.1</v>
      </c>
      <c r="G39" s="115">
        <v>0.2</v>
      </c>
      <c r="H39" s="115">
        <v>0.2</v>
      </c>
      <c r="I39" s="115">
        <v>0.3</v>
      </c>
      <c r="J39" s="115">
        <v>0.3</v>
      </c>
    </row>
    <row r="40" spans="1:10" x14ac:dyDescent="0.2">
      <c r="A40" s="4"/>
      <c r="B40" s="108" t="s">
        <v>68</v>
      </c>
      <c r="C40" s="33">
        <v>50817.9</v>
      </c>
      <c r="D40" s="33">
        <v>52417.4</v>
      </c>
      <c r="E40" s="33">
        <v>55029.599999999999</v>
      </c>
      <c r="F40" s="119">
        <v>58543</v>
      </c>
      <c r="G40" s="33">
        <v>59734.9</v>
      </c>
      <c r="H40" s="33">
        <v>62486.9</v>
      </c>
      <c r="I40" s="33">
        <v>65234.9</v>
      </c>
      <c r="J40" s="33">
        <v>67757.7</v>
      </c>
    </row>
    <row r="41" spans="1:10" x14ac:dyDescent="0.2">
      <c r="A41" s="4"/>
      <c r="B41" s="94" t="s">
        <v>6</v>
      </c>
      <c r="C41" s="115">
        <v>4.3</v>
      </c>
      <c r="D41" s="115">
        <v>3.1</v>
      </c>
      <c r="E41" s="115">
        <v>5</v>
      </c>
      <c r="F41" s="116">
        <v>6.4</v>
      </c>
      <c r="G41" s="115">
        <v>2</v>
      </c>
      <c r="H41" s="115">
        <v>4.5999999999999996</v>
      </c>
      <c r="I41" s="115">
        <v>4.4000000000000004</v>
      </c>
      <c r="J41" s="115">
        <v>3.9</v>
      </c>
    </row>
    <row r="42" spans="1:10" x14ac:dyDescent="0.2">
      <c r="A42" s="4"/>
      <c r="B42" s="94" t="s">
        <v>81</v>
      </c>
      <c r="C42" s="115">
        <v>32.6</v>
      </c>
      <c r="D42" s="115">
        <v>35.1</v>
      </c>
      <c r="E42" s="115">
        <v>35.1</v>
      </c>
      <c r="F42" s="116">
        <v>39.4</v>
      </c>
      <c r="G42" s="115">
        <v>43</v>
      </c>
      <c r="H42" s="115">
        <v>43.2</v>
      </c>
      <c r="I42" s="115">
        <v>42.1</v>
      </c>
      <c r="J42" s="115">
        <v>43.4</v>
      </c>
    </row>
    <row r="43" spans="1:10" x14ac:dyDescent="0.2">
      <c r="A43" s="4"/>
      <c r="B43" s="94" t="s">
        <v>6</v>
      </c>
      <c r="C43" s="115">
        <v>0.7</v>
      </c>
      <c r="D43" s="115">
        <v>7.4</v>
      </c>
      <c r="E43" s="115">
        <v>0.1</v>
      </c>
      <c r="F43" s="116">
        <v>12.3</v>
      </c>
      <c r="G43" s="115">
        <v>9</v>
      </c>
      <c r="H43" s="115">
        <v>0.6</v>
      </c>
      <c r="I43" s="115">
        <v>-2.7</v>
      </c>
      <c r="J43" s="115">
        <v>3.2</v>
      </c>
    </row>
    <row r="44" spans="1:10" x14ac:dyDescent="0.2">
      <c r="A44" s="4"/>
      <c r="B44" s="120" t="s">
        <v>82</v>
      </c>
      <c r="C44" s="115">
        <v>265.10000000000002</v>
      </c>
      <c r="D44" s="115">
        <v>273.2</v>
      </c>
      <c r="E44" s="115">
        <v>289.2</v>
      </c>
      <c r="F44" s="116">
        <v>305.89999999999998</v>
      </c>
      <c r="G44" s="115">
        <v>309.5</v>
      </c>
      <c r="H44" s="115">
        <v>326.60000000000002</v>
      </c>
      <c r="I44" s="115">
        <v>345</v>
      </c>
      <c r="J44" s="115">
        <v>359.9</v>
      </c>
    </row>
    <row r="45" spans="1:10" x14ac:dyDescent="0.2">
      <c r="A45" s="4"/>
      <c r="B45" s="51" t="s">
        <v>6</v>
      </c>
      <c r="C45" s="121">
        <v>5.2</v>
      </c>
      <c r="D45" s="121">
        <v>3.1</v>
      </c>
      <c r="E45" s="121">
        <v>5.9</v>
      </c>
      <c r="F45" s="122">
        <v>5.8</v>
      </c>
      <c r="G45" s="121">
        <v>1.2</v>
      </c>
      <c r="H45" s="121">
        <v>5.5</v>
      </c>
      <c r="I45" s="121">
        <v>5.6</v>
      </c>
      <c r="J45" s="121">
        <v>4.3</v>
      </c>
    </row>
    <row r="46" spans="1:10" ht="12.75" customHeight="1" x14ac:dyDescent="0.2">
      <c r="A46" s="4"/>
      <c r="B46" s="123" t="s">
        <v>69</v>
      </c>
      <c r="C46" s="115">
        <v>332.3</v>
      </c>
      <c r="D46" s="115">
        <v>344.7</v>
      </c>
      <c r="E46" s="115">
        <v>337.7</v>
      </c>
      <c r="F46" s="116">
        <v>365.9</v>
      </c>
      <c r="G46" s="115">
        <v>396.2</v>
      </c>
      <c r="H46" s="115">
        <v>416.1</v>
      </c>
      <c r="I46" s="115">
        <v>434.1</v>
      </c>
      <c r="J46" s="115">
        <v>450.5</v>
      </c>
    </row>
    <row r="47" spans="1:10" x14ac:dyDescent="0.2">
      <c r="A47" s="4"/>
      <c r="B47" s="94" t="s">
        <v>6</v>
      </c>
      <c r="C47" s="115">
        <v>4.4000000000000004</v>
      </c>
      <c r="D47" s="115">
        <v>3.8</v>
      </c>
      <c r="E47" s="115">
        <v>-2</v>
      </c>
      <c r="F47" s="116">
        <v>8.4</v>
      </c>
      <c r="G47" s="115">
        <v>8.3000000000000007</v>
      </c>
      <c r="H47" s="115">
        <v>5</v>
      </c>
      <c r="I47" s="115">
        <v>4.3</v>
      </c>
      <c r="J47" s="115">
        <v>3.8</v>
      </c>
    </row>
    <row r="48" spans="1:10" ht="15" x14ac:dyDescent="0.25">
      <c r="A48" s="4"/>
      <c r="B48" s="94" t="s">
        <v>70</v>
      </c>
      <c r="C48" s="124">
        <v>299.39999999999998</v>
      </c>
      <c r="D48" s="124">
        <v>303.89999999999998</v>
      </c>
      <c r="E48" s="124">
        <v>291.7</v>
      </c>
      <c r="F48" s="125">
        <v>302.8</v>
      </c>
      <c r="G48" s="126">
        <v>308.89999999999998</v>
      </c>
      <c r="H48" s="126">
        <v>314.7</v>
      </c>
      <c r="I48" s="126">
        <v>320.60000000000002</v>
      </c>
      <c r="J48" s="126">
        <v>326.3</v>
      </c>
    </row>
    <row r="49" spans="1:10" x14ac:dyDescent="0.2">
      <c r="A49" s="4"/>
      <c r="B49" s="51" t="s">
        <v>6</v>
      </c>
      <c r="C49" s="121">
        <v>2.4</v>
      </c>
      <c r="D49" s="121">
        <v>1.5</v>
      </c>
      <c r="E49" s="121">
        <v>-4</v>
      </c>
      <c r="F49" s="122">
        <v>3.8</v>
      </c>
      <c r="G49" s="121">
        <v>2</v>
      </c>
      <c r="H49" s="121">
        <v>1.9</v>
      </c>
      <c r="I49" s="121">
        <v>1.9</v>
      </c>
      <c r="J49" s="121">
        <v>1.8</v>
      </c>
    </row>
    <row r="50" spans="1:10" ht="10.5" customHeight="1" x14ac:dyDescent="0.2">
      <c r="B50" s="28"/>
      <c r="C50" s="56"/>
      <c r="D50" s="56"/>
      <c r="E50" s="56"/>
      <c r="F50" s="56"/>
      <c r="G50" s="56"/>
      <c r="H50" s="56"/>
      <c r="I50" s="56"/>
      <c r="J50" s="57"/>
    </row>
    <row r="51" spans="1:10" x14ac:dyDescent="0.2">
      <c r="G51" s="152" t="s">
        <v>84</v>
      </c>
      <c r="H51" s="152"/>
      <c r="I51" s="152"/>
      <c r="J51" s="152"/>
    </row>
    <row r="52" spans="1:10" x14ac:dyDescent="0.2">
      <c r="F52" s="49"/>
      <c r="G52" s="49"/>
      <c r="H52" s="49"/>
      <c r="I52" s="49"/>
      <c r="J52" s="49"/>
    </row>
    <row r="53" spans="1:10" x14ac:dyDescent="0.2">
      <c r="F53" s="64"/>
      <c r="G53" s="64"/>
      <c r="H53" s="64"/>
      <c r="I53" s="64"/>
      <c r="J53" s="64"/>
    </row>
    <row r="55" spans="1:10" x14ac:dyDescent="0.2">
      <c r="G55" s="49"/>
      <c r="H55" s="49"/>
      <c r="I55" s="49"/>
      <c r="J55" s="49"/>
    </row>
  </sheetData>
  <mergeCells count="10">
    <mergeCell ref="G51:J51"/>
    <mergeCell ref="C34:F34"/>
    <mergeCell ref="G34:J34"/>
    <mergeCell ref="B5:J5"/>
    <mergeCell ref="B2:J2"/>
    <mergeCell ref="B33:J33"/>
    <mergeCell ref="B32:J32"/>
    <mergeCell ref="G6:J6"/>
    <mergeCell ref="C6:F6"/>
    <mergeCell ref="B4:J4"/>
  </mergeCells>
  <phoneticPr fontId="0" type="noConversion"/>
  <printOptions horizontalCentered="1"/>
  <pageMargins left="0.25" right="0.25" top="0.75" bottom="0.75" header="0.3" footer="0.3"/>
  <pageSetup scale="94" orientation="portrait" r:id="rId1"/>
  <headerFooter>
    <oddHeader xml:space="preserve">&amp;L&amp;"Times New Roman,Regular"ECONOMIC OUTLOOK - WISCONSIN&amp;R&amp;"Times New Roman,Regular"February 2022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B1:M25"/>
  <sheetViews>
    <sheetView showGridLines="0" zoomScale="90" zoomScaleNormal="90" zoomScaleSheetLayoutView="106" zoomScalePageLayoutView="76" workbookViewId="0">
      <selection activeCell="C8" sqref="C8:J23"/>
    </sheetView>
  </sheetViews>
  <sheetFormatPr defaultColWidth="9.140625" defaultRowHeight="12.75" x14ac:dyDescent="0.2"/>
  <cols>
    <col min="1" max="1" width="9.140625" style="10"/>
    <col min="2" max="2" width="33.85546875" style="10" customWidth="1"/>
    <col min="3" max="10" width="9.140625" style="10" customWidth="1"/>
    <col min="11" max="16384" width="9.140625" style="10"/>
  </cols>
  <sheetData>
    <row r="1" spans="2:13" x14ac:dyDescent="0.2">
      <c r="B1" s="163" t="s">
        <v>50</v>
      </c>
      <c r="C1" s="163"/>
      <c r="D1" s="163"/>
      <c r="E1" s="163"/>
      <c r="F1" s="163"/>
      <c r="G1" s="163"/>
      <c r="H1" s="163"/>
      <c r="I1" s="163"/>
      <c r="J1" s="163"/>
    </row>
    <row r="2" spans="2:13" x14ac:dyDescent="0.2">
      <c r="B2" s="165"/>
      <c r="C2" s="165"/>
      <c r="D2" s="165"/>
      <c r="E2" s="165"/>
      <c r="F2" s="165"/>
      <c r="G2" s="165"/>
      <c r="H2" s="165"/>
      <c r="I2" s="165"/>
      <c r="J2" s="165"/>
    </row>
    <row r="3" spans="2:13" x14ac:dyDescent="0.2">
      <c r="B3" s="163" t="s">
        <v>51</v>
      </c>
      <c r="C3" s="163"/>
      <c r="D3" s="163"/>
      <c r="E3" s="163"/>
      <c r="F3" s="163"/>
      <c r="G3" s="163"/>
      <c r="H3" s="163"/>
      <c r="I3" s="163"/>
      <c r="J3" s="163"/>
    </row>
    <row r="4" spans="2:13" x14ac:dyDescent="0.2">
      <c r="B4" s="165" t="s">
        <v>52</v>
      </c>
      <c r="C4" s="165"/>
      <c r="D4" s="165"/>
      <c r="E4" s="165"/>
      <c r="F4" s="165"/>
      <c r="G4" s="165"/>
      <c r="H4" s="165"/>
      <c r="I4" s="165"/>
      <c r="J4" s="165"/>
    </row>
    <row r="5" spans="2:13" x14ac:dyDescent="0.2">
      <c r="B5" s="14"/>
      <c r="C5" s="45" t="s">
        <v>3</v>
      </c>
      <c r="D5" s="45"/>
      <c r="E5" s="45"/>
      <c r="F5" s="46"/>
      <c r="G5" s="164" t="s">
        <v>4</v>
      </c>
      <c r="H5" s="164"/>
      <c r="I5" s="164"/>
      <c r="J5" s="164"/>
    </row>
    <row r="6" spans="2:13" x14ac:dyDescent="0.2">
      <c r="B6" s="2"/>
      <c r="C6" s="15" t="s">
        <v>29</v>
      </c>
      <c r="D6" s="15" t="s">
        <v>71</v>
      </c>
      <c r="E6" s="15" t="s">
        <v>72</v>
      </c>
      <c r="F6" s="52" t="s">
        <v>73</v>
      </c>
      <c r="G6" s="15" t="s">
        <v>74</v>
      </c>
      <c r="H6" s="15" t="s">
        <v>75</v>
      </c>
      <c r="I6" s="15" t="s">
        <v>76</v>
      </c>
      <c r="J6" s="15" t="s">
        <v>77</v>
      </c>
    </row>
    <row r="7" spans="2:13" x14ac:dyDescent="0.2">
      <c r="B7" s="26"/>
      <c r="C7" s="34"/>
      <c r="D7" s="34"/>
      <c r="E7" s="34"/>
      <c r="F7" s="35"/>
      <c r="G7" s="36"/>
      <c r="H7" s="36"/>
      <c r="I7" s="36"/>
      <c r="J7" s="36"/>
    </row>
    <row r="8" spans="2:13" x14ac:dyDescent="0.2">
      <c r="B8" s="11" t="s">
        <v>37</v>
      </c>
      <c r="C8" s="38">
        <v>361.3</v>
      </c>
      <c r="D8" s="38">
        <v>336.9</v>
      </c>
      <c r="E8" s="30">
        <v>339.8</v>
      </c>
      <c r="F8" s="39">
        <v>343.1</v>
      </c>
      <c r="G8" s="38">
        <v>346.4</v>
      </c>
      <c r="H8" s="38">
        <v>351</v>
      </c>
      <c r="I8" s="38">
        <v>355</v>
      </c>
      <c r="J8" s="38">
        <v>360</v>
      </c>
      <c r="K8" s="37"/>
      <c r="L8" s="32"/>
      <c r="M8" s="32"/>
    </row>
    <row r="9" spans="2:13" x14ac:dyDescent="0.2">
      <c r="B9" s="11" t="s">
        <v>6</v>
      </c>
      <c r="C9" s="38">
        <v>51.3</v>
      </c>
      <c r="D9" s="38">
        <v>-24.4</v>
      </c>
      <c r="E9" s="30">
        <v>3.4</v>
      </c>
      <c r="F9" s="39">
        <v>4</v>
      </c>
      <c r="G9" s="38">
        <v>3.9</v>
      </c>
      <c r="H9" s="38">
        <v>5.5</v>
      </c>
      <c r="I9" s="38">
        <v>4.5999999999999996</v>
      </c>
      <c r="J9" s="38">
        <v>5.8</v>
      </c>
      <c r="K9" s="37"/>
    </row>
    <row r="10" spans="2:13" x14ac:dyDescent="0.2">
      <c r="B10" s="127" t="s">
        <v>38</v>
      </c>
      <c r="C10" s="38">
        <v>162.9</v>
      </c>
      <c r="D10" s="38">
        <v>166.2</v>
      </c>
      <c r="E10" s="30">
        <v>171.9</v>
      </c>
      <c r="F10" s="39">
        <v>175.4</v>
      </c>
      <c r="G10" s="38">
        <v>178.5</v>
      </c>
      <c r="H10" s="38">
        <v>181.8</v>
      </c>
      <c r="I10" s="38">
        <v>184.5</v>
      </c>
      <c r="J10" s="38">
        <v>187.4</v>
      </c>
      <c r="K10" s="37"/>
      <c r="L10" s="32"/>
      <c r="M10" s="32"/>
    </row>
    <row r="11" spans="2:13" x14ac:dyDescent="0.2">
      <c r="B11" s="11" t="s">
        <v>6</v>
      </c>
      <c r="C11" s="38">
        <v>0.3</v>
      </c>
      <c r="D11" s="38">
        <v>8.4</v>
      </c>
      <c r="E11" s="30">
        <v>14.4</v>
      </c>
      <c r="F11" s="39">
        <v>8.4</v>
      </c>
      <c r="G11" s="38">
        <v>7.3</v>
      </c>
      <c r="H11" s="38">
        <v>7.4</v>
      </c>
      <c r="I11" s="38">
        <v>6.2</v>
      </c>
      <c r="J11" s="38">
        <v>6.6</v>
      </c>
      <c r="K11" s="37"/>
    </row>
    <row r="12" spans="2:13" x14ac:dyDescent="0.2">
      <c r="B12" s="11" t="s">
        <v>39</v>
      </c>
      <c r="C12" s="38">
        <v>41.7</v>
      </c>
      <c r="D12" s="38">
        <v>42.1</v>
      </c>
      <c r="E12" s="30">
        <v>42.9</v>
      </c>
      <c r="F12" s="39">
        <v>43.2</v>
      </c>
      <c r="G12" s="38">
        <v>43.7</v>
      </c>
      <c r="H12" s="38">
        <v>44.2</v>
      </c>
      <c r="I12" s="38">
        <v>44.8</v>
      </c>
      <c r="J12" s="38">
        <v>45.4</v>
      </c>
      <c r="K12" s="37"/>
      <c r="L12" s="32"/>
      <c r="M12" s="32"/>
    </row>
    <row r="13" spans="2:13" x14ac:dyDescent="0.2">
      <c r="B13" s="11" t="s">
        <v>6</v>
      </c>
      <c r="C13" s="38">
        <v>1.1000000000000001</v>
      </c>
      <c r="D13" s="38">
        <v>3.2</v>
      </c>
      <c r="E13" s="30">
        <v>7.7</v>
      </c>
      <c r="F13" s="39">
        <v>3.2</v>
      </c>
      <c r="G13" s="38">
        <v>4.5999999999999996</v>
      </c>
      <c r="H13" s="38">
        <v>5</v>
      </c>
      <c r="I13" s="38">
        <v>5.0999999999999996</v>
      </c>
      <c r="J13" s="38">
        <v>5.8</v>
      </c>
      <c r="K13" s="37"/>
    </row>
    <row r="14" spans="2:13" x14ac:dyDescent="0.2">
      <c r="B14" s="128" t="s">
        <v>40</v>
      </c>
      <c r="C14" s="38">
        <v>22.2</v>
      </c>
      <c r="D14" s="38">
        <v>24.4</v>
      </c>
      <c r="E14" s="30">
        <v>23.9</v>
      </c>
      <c r="F14" s="39">
        <v>23.6</v>
      </c>
      <c r="G14" s="38">
        <v>23.6</v>
      </c>
      <c r="H14" s="38">
        <v>24.2</v>
      </c>
      <c r="I14" s="38">
        <v>24.3</v>
      </c>
      <c r="J14" s="38">
        <v>24.5</v>
      </c>
      <c r="K14" s="37"/>
      <c r="L14" s="32"/>
      <c r="M14" s="32"/>
    </row>
    <row r="15" spans="2:13" x14ac:dyDescent="0.2">
      <c r="B15" s="11" t="s">
        <v>6</v>
      </c>
      <c r="C15" s="38">
        <v>-33.799999999999997</v>
      </c>
      <c r="D15" s="38">
        <v>45.9</v>
      </c>
      <c r="E15" s="30">
        <v>-8.4</v>
      </c>
      <c r="F15" s="39">
        <v>-5.6</v>
      </c>
      <c r="G15" s="38">
        <v>-0.3</v>
      </c>
      <c r="H15" s="38">
        <v>10.9</v>
      </c>
      <c r="I15" s="38">
        <v>1.6</v>
      </c>
      <c r="J15" s="38">
        <v>4</v>
      </c>
      <c r="K15" s="37"/>
    </row>
    <row r="16" spans="2:13" s="4" customFormat="1" x14ac:dyDescent="0.2">
      <c r="B16" s="11" t="s">
        <v>41</v>
      </c>
      <c r="C16" s="40">
        <v>57.8</v>
      </c>
      <c r="D16" s="40">
        <v>58.3</v>
      </c>
      <c r="E16" s="27">
        <v>58.7</v>
      </c>
      <c r="F16" s="41">
        <v>59.5</v>
      </c>
      <c r="G16" s="40">
        <v>60.4</v>
      </c>
      <c r="H16" s="40">
        <v>60.7</v>
      </c>
      <c r="I16" s="40">
        <v>61.3</v>
      </c>
      <c r="J16" s="40">
        <v>62.2</v>
      </c>
      <c r="K16" s="37"/>
      <c r="L16" s="32"/>
      <c r="M16" s="32"/>
    </row>
    <row r="17" spans="2:13" s="4" customFormat="1" x14ac:dyDescent="0.2">
      <c r="B17" s="11" t="s">
        <v>6</v>
      </c>
      <c r="C17" s="40">
        <v>-1.52</v>
      </c>
      <c r="D17" s="40">
        <v>3.37</v>
      </c>
      <c r="E17" s="27">
        <v>2.87</v>
      </c>
      <c r="F17" s="41">
        <v>5.7</v>
      </c>
      <c r="G17" s="40">
        <v>6.24</v>
      </c>
      <c r="H17" s="40">
        <v>2.0299999999999998</v>
      </c>
      <c r="I17" s="40">
        <v>3.65</v>
      </c>
      <c r="J17" s="40">
        <v>6</v>
      </c>
      <c r="K17" s="37"/>
    </row>
    <row r="18" spans="2:13" x14ac:dyDescent="0.2">
      <c r="B18" s="11" t="s">
        <v>45</v>
      </c>
      <c r="C18" s="38">
        <v>99.6</v>
      </c>
      <c r="D18" s="38">
        <v>69.099999999999994</v>
      </c>
      <c r="E18" s="30">
        <v>66.5</v>
      </c>
      <c r="F18" s="39">
        <v>65.8</v>
      </c>
      <c r="G18" s="38">
        <v>65.2</v>
      </c>
      <c r="H18" s="38">
        <v>65.599999999999994</v>
      </c>
      <c r="I18" s="38">
        <v>66</v>
      </c>
      <c r="J18" s="38">
        <v>66.599999999999994</v>
      </c>
      <c r="K18" s="37"/>
      <c r="L18" s="32"/>
      <c r="M18" s="32"/>
    </row>
    <row r="19" spans="2:13" x14ac:dyDescent="0.2">
      <c r="B19" s="11" t="s">
        <v>6</v>
      </c>
      <c r="C19" s="38">
        <v>593.79999999999995</v>
      </c>
      <c r="D19" s="42">
        <v>-76.8</v>
      </c>
      <c r="E19" s="43">
        <v>-14.6</v>
      </c>
      <c r="F19" s="39">
        <v>-3.7</v>
      </c>
      <c r="G19" s="42">
        <v>-4</v>
      </c>
      <c r="H19" s="42">
        <v>2.5</v>
      </c>
      <c r="I19" s="42">
        <v>2.7</v>
      </c>
      <c r="J19" s="42">
        <v>3.5</v>
      </c>
      <c r="K19" s="37"/>
    </row>
    <row r="20" spans="2:13" x14ac:dyDescent="0.2">
      <c r="B20" s="11" t="s">
        <v>46</v>
      </c>
      <c r="C20" s="38">
        <v>4</v>
      </c>
      <c r="D20" s="38">
        <v>4.1500000000000004</v>
      </c>
      <c r="E20" s="30">
        <v>4.1100000000000003</v>
      </c>
      <c r="F20" s="39">
        <v>4.21</v>
      </c>
      <c r="G20" s="38">
        <v>4.22</v>
      </c>
      <c r="H20" s="38">
        <v>4.24</v>
      </c>
      <c r="I20" s="38">
        <v>4.25</v>
      </c>
      <c r="J20" s="38">
        <v>4.29</v>
      </c>
      <c r="K20" s="37"/>
      <c r="L20" s="32"/>
      <c r="M20" s="32"/>
    </row>
    <row r="21" spans="2:13" x14ac:dyDescent="0.2">
      <c r="B21" s="11" t="s">
        <v>6</v>
      </c>
      <c r="C21" s="38">
        <v>7.4</v>
      </c>
      <c r="D21" s="38">
        <v>16</v>
      </c>
      <c r="E21" s="30">
        <v>-3.5</v>
      </c>
      <c r="F21" s="39">
        <v>9.8000000000000007</v>
      </c>
      <c r="G21" s="38">
        <v>1</v>
      </c>
      <c r="H21" s="38">
        <v>2.2000000000000002</v>
      </c>
      <c r="I21" s="38">
        <v>0.7</v>
      </c>
      <c r="J21" s="38">
        <v>4</v>
      </c>
      <c r="K21" s="37"/>
    </row>
    <row r="22" spans="2:13" x14ac:dyDescent="0.2">
      <c r="B22" s="11" t="s">
        <v>53</v>
      </c>
      <c r="C22" s="38">
        <v>27</v>
      </c>
      <c r="D22" s="38">
        <v>27.4</v>
      </c>
      <c r="E22" s="30">
        <v>28.1</v>
      </c>
      <c r="F22" s="39">
        <v>28.6</v>
      </c>
      <c r="G22" s="38">
        <v>29.2</v>
      </c>
      <c r="H22" s="38">
        <v>29.7</v>
      </c>
      <c r="I22" s="38">
        <v>30.1</v>
      </c>
      <c r="J22" s="38">
        <v>30.4</v>
      </c>
      <c r="K22" s="37"/>
      <c r="L22" s="32"/>
      <c r="M22" s="32"/>
    </row>
    <row r="23" spans="2:13" x14ac:dyDescent="0.2">
      <c r="B23" s="51" t="s">
        <v>6</v>
      </c>
      <c r="C23" s="31">
        <v>5.9</v>
      </c>
      <c r="D23" s="31">
        <v>5.8</v>
      </c>
      <c r="E23" s="31">
        <v>11.9</v>
      </c>
      <c r="F23" s="44">
        <v>6.7</v>
      </c>
      <c r="G23" s="31">
        <v>8.1999999999999993</v>
      </c>
      <c r="H23" s="31">
        <v>6.7</v>
      </c>
      <c r="I23" s="31">
        <v>6</v>
      </c>
      <c r="J23" s="31">
        <v>4.3</v>
      </c>
      <c r="K23" s="37"/>
    </row>
    <row r="24" spans="2:13" x14ac:dyDescent="0.2">
      <c r="B24" s="129"/>
      <c r="C24" s="26"/>
      <c r="D24" s="26"/>
      <c r="E24" s="26"/>
      <c r="F24" s="26"/>
      <c r="G24" s="26"/>
      <c r="H24" s="26"/>
      <c r="I24" s="26"/>
      <c r="J24" s="26"/>
    </row>
    <row r="25" spans="2:13" s="26" customFormat="1" x14ac:dyDescent="0.2">
      <c r="B25" s="10" t="s">
        <v>54</v>
      </c>
      <c r="C25" s="29"/>
      <c r="D25" s="29"/>
      <c r="E25" s="29"/>
      <c r="F25" s="29"/>
      <c r="G25" s="29"/>
      <c r="H25" s="29"/>
      <c r="I25" s="29"/>
      <c r="J25" s="29"/>
    </row>
  </sheetData>
  <mergeCells count="5">
    <mergeCell ref="B1:J1"/>
    <mergeCell ref="G5:J5"/>
    <mergeCell ref="B3:J3"/>
    <mergeCell ref="B2:J2"/>
    <mergeCell ref="B4:J4"/>
  </mergeCells>
  <phoneticPr fontId="0" type="noConversion"/>
  <printOptions horizontalCentered="1"/>
  <pageMargins left="0.25" right="0.25" top="0.75" bottom="0.75" header="0.3" footer="0.3"/>
  <pageSetup scale="97" orientation="portrait" r:id="rId1"/>
  <headerFooter>
    <oddHeader>&amp;L&amp;"Times New Roman,Regular"ECONOMIC OUTLOOK - WISCONSIN&amp;R&amp;"Times New Roman,Regular"February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1511-73F5-4DDC-956D-D8CC74D7ECFC}">
  <sheetPr>
    <tabColor theme="3" tint="0.79998168889431442"/>
    <pageSetUpPr fitToPage="1"/>
  </sheetPr>
  <dimension ref="B2:G15"/>
  <sheetViews>
    <sheetView showGridLines="0" tabSelected="1" zoomScale="90" zoomScaleNormal="90" zoomScaleSheetLayoutView="106" zoomScalePageLayoutView="76" workbookViewId="0">
      <selection activeCell="B15" sqref="B15"/>
    </sheetView>
  </sheetViews>
  <sheetFormatPr defaultColWidth="9.140625" defaultRowHeight="12.75" x14ac:dyDescent="0.2"/>
  <cols>
    <col min="1" max="1" width="9.140625" style="10"/>
    <col min="2" max="2" width="22.5703125" style="10" customWidth="1"/>
    <col min="3" max="4" width="14.5703125" style="10" customWidth="1"/>
    <col min="5" max="5" width="17" style="10" customWidth="1"/>
    <col min="6" max="6" width="18.5703125" style="10" customWidth="1"/>
    <col min="7" max="7" width="14.5703125" style="10" customWidth="1"/>
    <col min="8" max="16384" width="9.140625" style="10"/>
  </cols>
  <sheetData>
    <row r="2" spans="2:7" ht="12.75" customHeight="1" x14ac:dyDescent="0.2">
      <c r="B2" s="168" t="s">
        <v>55</v>
      </c>
      <c r="C2" s="168"/>
      <c r="D2" s="168"/>
      <c r="E2" s="168"/>
      <c r="F2" s="168"/>
      <c r="G2" s="168"/>
    </row>
    <row r="3" spans="2:7" ht="12.75" customHeight="1" x14ac:dyDescent="0.2">
      <c r="B3" s="100"/>
      <c r="C3" s="101"/>
      <c r="D3" s="101"/>
      <c r="E3" s="101"/>
      <c r="F3" s="101"/>
      <c r="G3" s="101"/>
    </row>
    <row r="4" spans="2:7" ht="12.75" customHeight="1" x14ac:dyDescent="0.2">
      <c r="B4" s="167" t="s">
        <v>85</v>
      </c>
      <c r="C4" s="167"/>
      <c r="D4" s="167"/>
      <c r="E4" s="167"/>
      <c r="F4" s="167"/>
      <c r="G4" s="167"/>
    </row>
    <row r="5" spans="2:7" ht="12.75" customHeight="1" x14ac:dyDescent="0.2">
      <c r="B5" s="166" t="s">
        <v>67</v>
      </c>
      <c r="C5" s="166"/>
      <c r="D5" s="166"/>
      <c r="E5" s="166"/>
      <c r="F5" s="166"/>
      <c r="G5" s="166"/>
    </row>
    <row r="6" spans="2:7" x14ac:dyDescent="0.2">
      <c r="B6" s="47"/>
      <c r="C6" s="48" t="s">
        <v>56</v>
      </c>
      <c r="D6" s="48" t="s">
        <v>57</v>
      </c>
      <c r="E6" s="48" t="s">
        <v>58</v>
      </c>
      <c r="F6" s="48" t="s">
        <v>59</v>
      </c>
      <c r="G6" s="48" t="s">
        <v>60</v>
      </c>
    </row>
    <row r="7" spans="2:7" ht="15" x14ac:dyDescent="0.2">
      <c r="B7" s="102" t="s">
        <v>61</v>
      </c>
      <c r="C7" s="103">
        <v>6956.55</v>
      </c>
      <c r="D7" s="103">
        <v>7416.44</v>
      </c>
      <c r="E7" s="104">
        <f>D7/C7-1</f>
        <v>6.6108918932516803E-2</v>
      </c>
      <c r="F7" s="103">
        <v>6519.9</v>
      </c>
      <c r="G7" s="103">
        <f>D7-F7</f>
        <v>896.54</v>
      </c>
    </row>
    <row r="8" spans="2:7" ht="15" x14ac:dyDescent="0.2">
      <c r="B8" s="102" t="s">
        <v>62</v>
      </c>
      <c r="C8" s="103">
        <v>4583.92</v>
      </c>
      <c r="D8" s="103">
        <v>5068.71</v>
      </c>
      <c r="E8" s="104">
        <f t="shared" ref="E8:E11" si="0">D8/C8-1</f>
        <v>0.10575882650657076</v>
      </c>
      <c r="F8" s="103">
        <v>5082.1000000000004</v>
      </c>
      <c r="G8" s="92">
        <f t="shared" ref="G8:G11" si="1">D8-F8</f>
        <v>-13.390000000000327</v>
      </c>
    </row>
    <row r="9" spans="2:7" ht="15" x14ac:dyDescent="0.2">
      <c r="B9" s="102" t="s">
        <v>63</v>
      </c>
      <c r="C9" s="103">
        <v>2065.19</v>
      </c>
      <c r="D9" s="103">
        <v>2341.15</v>
      </c>
      <c r="E9" s="104">
        <f t="shared" si="0"/>
        <v>0.13362450912506851</v>
      </c>
      <c r="F9" s="103">
        <v>1793</v>
      </c>
      <c r="G9" s="92">
        <f t="shared" si="1"/>
        <v>548.15000000000009</v>
      </c>
    </row>
    <row r="10" spans="2:7" ht="15" x14ac:dyDescent="0.2">
      <c r="B10" s="102" t="s">
        <v>64</v>
      </c>
      <c r="C10" s="103">
        <v>957.9</v>
      </c>
      <c r="D10" s="103">
        <v>971.3</v>
      </c>
      <c r="E10" s="104">
        <f t="shared" si="0"/>
        <v>1.398893412673563E-2</v>
      </c>
      <c r="F10" s="103">
        <v>946.3</v>
      </c>
      <c r="G10" s="110">
        <f t="shared" si="1"/>
        <v>25</v>
      </c>
    </row>
    <row r="11" spans="2:7" ht="15" x14ac:dyDescent="0.2">
      <c r="B11" s="58" t="s">
        <v>65</v>
      </c>
      <c r="C11" s="105">
        <v>14563.55</v>
      </c>
      <c r="D11" s="105">
        <v>15797.59</v>
      </c>
      <c r="E11" s="106">
        <f t="shared" si="0"/>
        <v>8.4734834569867967E-2</v>
      </c>
      <c r="F11" s="105">
        <v>14341.3</v>
      </c>
      <c r="G11" s="109">
        <f t="shared" si="1"/>
        <v>1456.2900000000009</v>
      </c>
    </row>
    <row r="12" spans="2:7" x14ac:dyDescent="0.2">
      <c r="F12" s="50"/>
      <c r="G12" s="50"/>
    </row>
    <row r="13" spans="2:7" x14ac:dyDescent="0.2">
      <c r="B13" s="10" t="s">
        <v>66</v>
      </c>
    </row>
    <row r="15" spans="2:7" x14ac:dyDescent="0.2">
      <c r="B15" s="10" t="s">
        <v>78</v>
      </c>
    </row>
  </sheetData>
  <mergeCells count="3">
    <mergeCell ref="B5:G5"/>
    <mergeCell ref="B4:G4"/>
    <mergeCell ref="B2:G2"/>
  </mergeCells>
  <printOptions horizontalCentered="1"/>
  <pageMargins left="0.25" right="0.25" top="0.75" bottom="0.75" header="0.3" footer="0.3"/>
  <pageSetup orientation="portrait" r:id="rId1"/>
  <headerFooter>
    <oddHeader xml:space="preserve">&amp;L&amp;"Times New Roman,Regular"ECONOMIC OUTLOOK - WISCONSIN&amp;R&amp;"Times New Roman,Regular"February 2022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</_x002e_DocumentType>
    <_x002e_DocumentYear xmlns="9e30f06f-ad7a-453a-8e08-8a8878e30bd1">2022</_x002e_DocumentYear>
    <_dlc_DocId xmlns="bb65cc95-6d4e-4879-a879-9838761499af">33E6D4FPPFNA-16-6621</_dlc_DocId>
    <_dlc_DocIdUrl xmlns="bb65cc95-6d4e-4879-a879-9838761499af">
      <Url>http://apwmad0p7106:9444/_layouts/15/DocIdRedir.aspx?ID=33E6D4FPPFNA-16-6621</Url>
      <Description>33E6D4FPPFNA-16-6621</Description>
    </_dlc_DocIdUrl>
    <County xmlns="7b1f4bc1-1c69-4382-97c7-524a76d943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6EDFAA-9348-4A9F-B4F1-180623B514FF}"/>
</file>

<file path=customXml/itemProps2.xml><?xml version="1.0" encoding="utf-8"?>
<ds:datastoreItem xmlns:ds="http://schemas.openxmlformats.org/officeDocument/2006/customXml" ds:itemID="{F6592ADB-B438-4D26-8A8B-4C520C39AEAB}"/>
</file>

<file path=customXml/itemProps3.xml><?xml version="1.0" encoding="utf-8"?>
<ds:datastoreItem xmlns:ds="http://schemas.openxmlformats.org/officeDocument/2006/customXml" ds:itemID="{F618757B-D700-4311-BCE5-8B318E18A2D5}"/>
</file>

<file path=customXml/itemProps4.xml><?xml version="1.0" encoding="utf-8"?>
<ds:datastoreItem xmlns:ds="http://schemas.openxmlformats.org/officeDocument/2006/customXml" ds:itemID="{30E4847D-22E3-4FCE-864F-8D4E2A878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Appendix 1</vt:lpstr>
      <vt:lpstr>Appendix 2</vt:lpstr>
      <vt:lpstr>Appendix 2 (y-o-y)</vt:lpstr>
      <vt:lpstr>Appendix 3</vt:lpstr>
      <vt:lpstr>Appendix 4</vt:lpstr>
      <vt:lpstr>Appendix 5</vt:lpstr>
      <vt:lpstr>'Appendix 3'!Print_Area</vt:lpstr>
      <vt:lpstr>'Appendix 4'!Print_Area</vt:lpstr>
      <vt:lpstr>'Appendix 5'!Print_Area</vt:lpstr>
    </vt:vector>
  </TitlesOfParts>
  <Manager/>
  <Company>Wi Department of Revenue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Economic Forecast - Appendices - May 2022</dc:title>
  <dc:subject/>
  <dc:creator>Soria, Romina N;FTE;11/16/2005</dc:creator>
  <cp:keywords/>
  <dc:description/>
  <cp:lastModifiedBy>Camfield, Emily M</cp:lastModifiedBy>
  <cp:revision/>
  <cp:lastPrinted>2021-07-26T17:53:07Z</cp:lastPrinted>
  <dcterms:created xsi:type="dcterms:W3CDTF">1996-04-11T22:04:44Z</dcterms:created>
  <dcterms:modified xsi:type="dcterms:W3CDTF">2022-06-03T17:32:40Z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6bfd4064-45c1-494b-bcbb-c6d17b1219fa</vt:lpwstr>
  </property>
</Properties>
</file>