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nttncnh\Downloads\"/>
    </mc:Choice>
  </mc:AlternateContent>
  <xr:revisionPtr revIDLastSave="0" documentId="13_ncr:1_{CFF8BB3D-99C1-42F4-8946-2CE28F71A03C}" xr6:coauthVersionLast="46" xr6:coauthVersionMax="46" xr10:uidLastSave="{00000000-0000-0000-0000-000000000000}"/>
  <bookViews>
    <workbookView xWindow="2310" yWindow="960" windowWidth="19095" windowHeight="14895" tabRatio="899" xr2:uid="{00000000-000D-0000-FFFF-FFFF00000000}"/>
  </bookViews>
  <sheets>
    <sheet name="Appendix 1" sheetId="20" r:id="rId1"/>
    <sheet name="Appendix 2" sheetId="21" r:id="rId2"/>
    <sheet name="Appendix 2 (y-o-y)" sheetId="36" r:id="rId3"/>
    <sheet name="Appendix 3" sheetId="9" r:id="rId4"/>
    <sheet name="Appendix 4" sheetId="17" r:id="rId5"/>
    <sheet name="Appendix 5" sheetId="32" r:id="rId6"/>
  </sheets>
  <definedNames>
    <definedName name="_xlnm._FilterDatabase" localSheetId="4" hidden="1">'Appendix 4'!$B$1:$B$25</definedName>
    <definedName name="_xlnm._FilterDatabase" localSheetId="5" hidden="1">'Appendix 5'!$B$2:$B$11</definedName>
    <definedName name="_xlnm.Database" localSheetId="2">#REF!</definedName>
    <definedName name="_xlnm.Database" localSheetId="5">#REF!</definedName>
    <definedName name="_xlnm.Database">#REF!</definedName>
    <definedName name="_xlnm.Print_Area" localSheetId="3">'Appendix 3'!$B$2:$J$50</definedName>
    <definedName name="_xlnm.Print_Area" localSheetId="4">'Appendix 4'!$B$1:$J$23</definedName>
    <definedName name="_xlnm.Print_Area" localSheetId="5">'Appendix 5'!$B$2:$G$11</definedName>
    <definedName name="z">'Appendix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32" l="1"/>
  <c r="E11" i="32"/>
  <c r="G10" i="32"/>
  <c r="F10" i="32"/>
  <c r="D10" i="32"/>
  <c r="E10" i="32" s="1"/>
  <c r="C10" i="32"/>
  <c r="G9" i="32"/>
  <c r="E9" i="32"/>
  <c r="G8" i="32"/>
  <c r="E8" i="32"/>
  <c r="G7" i="32"/>
  <c r="E7" i="32"/>
</calcChain>
</file>

<file path=xl/sharedStrings.xml><?xml version="1.0" encoding="utf-8"?>
<sst xmlns="http://schemas.openxmlformats.org/spreadsheetml/2006/main" count="255" uniqueCount="86">
  <si>
    <t>Employment (Annual)</t>
  </si>
  <si>
    <t>Table 1. Wisconsin CES Employment Forecast: Industry Detail</t>
  </si>
  <si>
    <t>(Thousands of jobs)</t>
  </si>
  <si>
    <t>History</t>
  </si>
  <si>
    <t>Forecast</t>
  </si>
  <si>
    <t>Total Nonfarm</t>
  </si>
  <si>
    <t xml:space="preserve">  % Change</t>
  </si>
  <si>
    <t>Private Nonfarm</t>
  </si>
  <si>
    <t>Natural Resources &amp; Mining</t>
  </si>
  <si>
    <t>Construction</t>
  </si>
  <si>
    <t>Manufacturing</t>
  </si>
  <si>
    <t>Trade, Transportation &amp; Utilities</t>
  </si>
  <si>
    <t>Information</t>
  </si>
  <si>
    <t>Financial Activities</t>
  </si>
  <si>
    <t>Professional &amp; Business Services</t>
  </si>
  <si>
    <t>Education &amp; Health Services</t>
  </si>
  <si>
    <t>Leisure &amp; Hospitality</t>
  </si>
  <si>
    <t>Other Services</t>
  </si>
  <si>
    <t>Government</t>
  </si>
  <si>
    <t>Federal Government</t>
  </si>
  <si>
    <t>State &amp; Local Government</t>
  </si>
  <si>
    <t>Table 2. Wisconsin Household Survey Employment Measures</t>
  </si>
  <si>
    <t>Labor Force</t>
  </si>
  <si>
    <t>Employment</t>
  </si>
  <si>
    <t>Unemployment Rate (%)</t>
  </si>
  <si>
    <t>Source: Bureau of Labor Statistics</t>
  </si>
  <si>
    <t>Employment (Quarterly)</t>
  </si>
  <si>
    <t>Table 3. Wisconsin CES Employment Forecast: Industry Detail</t>
  </si>
  <si>
    <t>(Thousands of jobs, seasonally adjusted data, annual rate of change)</t>
  </si>
  <si>
    <t>2020:3</t>
  </si>
  <si>
    <t>2020:4</t>
  </si>
  <si>
    <t>2021:1</t>
  </si>
  <si>
    <t>Table 4. Wisconsin Household Survey Employment Measures</t>
  </si>
  <si>
    <t>Table 3b. Wisconsin CES Employment Forecast: Industry Detail</t>
  </si>
  <si>
    <t>(Thousands of jobs, year-over-year change)</t>
  </si>
  <si>
    <t>Table 4b. Wisconsin Household Survey Employment Measures</t>
  </si>
  <si>
    <t>Wisconsin Personal Income (Annual)</t>
  </si>
  <si>
    <t>Table 5. Wisconsin Personal Income by Major Source</t>
  </si>
  <si>
    <t>($ Billions)</t>
  </si>
  <si>
    <t>Total Personal Income</t>
  </si>
  <si>
    <t>Wages and Salaries</t>
  </si>
  <si>
    <t>Supplements to Wages and Salaries</t>
  </si>
  <si>
    <t>Proprietor's Income</t>
  </si>
  <si>
    <t>Property Income</t>
  </si>
  <si>
    <t>Personal Interest Income^</t>
  </si>
  <si>
    <t>Personal Dividend Income^</t>
  </si>
  <si>
    <t>Rental Income^</t>
  </si>
  <si>
    <t>Personal Current Transfer Receipts</t>
  </si>
  <si>
    <t>Residence Adjustment</t>
  </si>
  <si>
    <t>Contributions to Govt. Social Ins.</t>
  </si>
  <si>
    <t>Table 6. Wisconsin Related Income Measures</t>
  </si>
  <si>
    <t>(Different units)</t>
  </si>
  <si>
    <t>Population (Millions)</t>
  </si>
  <si>
    <t>Wisconsin Personal Income (Quarterly)</t>
  </si>
  <si>
    <t>Table 7. Wisconsin Personal Income by Major Source</t>
  </si>
  <si>
    <t>($ Billions, seasonally adjusted, annual rate of change)</t>
  </si>
  <si>
    <t>Contributions to Government Social Ins.</t>
  </si>
  <si>
    <t>Source: Bureau of Economic Analysis</t>
  </si>
  <si>
    <t>General Purposes Revenues</t>
  </si>
  <si>
    <t>Prior Year</t>
  </si>
  <si>
    <t>Actual</t>
  </si>
  <si>
    <t>Annual Change</t>
  </si>
  <si>
    <t>Expected Revenues</t>
  </si>
  <si>
    <t>$ Difference</t>
  </si>
  <si>
    <t>Individual Income Tax</t>
  </si>
  <si>
    <t>General Sales Tax</t>
  </si>
  <si>
    <t>Corporate Franchise Tax</t>
  </si>
  <si>
    <t>Other Revenues</t>
  </si>
  <si>
    <t>Total GPR</t>
  </si>
  <si>
    <t>Source: Wisconsin Department of Revenue</t>
  </si>
  <si>
    <t>($ Millions)</t>
  </si>
  <si>
    <t>Real Personal Income (2012 $ Billions)*</t>
  </si>
  <si>
    <t>Per Capita Income ($)</t>
  </si>
  <si>
    <t>GDP ($ Billions)</t>
  </si>
  <si>
    <t xml:space="preserve">Real GDP (chained 2012 $ Billions) </t>
  </si>
  <si>
    <t>2021:2</t>
  </si>
  <si>
    <t>2021:3</t>
  </si>
  <si>
    <t>2021:4</t>
  </si>
  <si>
    <t>*2020 values are forecasted</t>
  </si>
  <si>
    <t>2022:1</t>
  </si>
  <si>
    <t>2022:2</t>
  </si>
  <si>
    <t>2022:3</t>
  </si>
  <si>
    <t>Personal Tax &amp; Nontax Payments ($ Billions)</t>
  </si>
  <si>
    <t>Disposable Personal Income ($ Billions)</t>
  </si>
  <si>
    <t>Table 8. General Purposes Revenues. Fiscal Year-to-Date Through October FY 2022</t>
  </si>
  <si>
    <t xml:space="preserve">Expected Revenues are based on the Legislative Fiscal Bureau's June 2021 forecast for FY2022, adjusted for law changes and withholding table updates.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</si>
</sst>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3" formatCode="_(* #,##0.00_);_(* \(#,##0.00\);_(* &quot;-&quot;??_);_(@_)"/>
    <numFmt numFmtId="164" formatCode="0.0"/>
    <numFmt numFmtId="165" formatCode="[h]:m"/>
    <numFmt numFmtId="166" formatCode="#,##0.0"/>
    <numFmt numFmtId="167" formatCode="0.0%"/>
    <numFmt numFmtId="168" formatCode="0.000"/>
    <numFmt numFmtId="169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" fillId="0" borderId="0"/>
  </cellStyleXfs>
  <cellXfs count="164">
    <xf numFmtId="0" fontId="0" fillId="0" borderId="0" xfId="0"/>
    <xf numFmtId="0" fontId="6" fillId="0" borderId="1" xfId="0" applyFont="1" applyFill="1" applyBorder="1"/>
    <xf numFmtId="0" fontId="6" fillId="0" borderId="1" xfId="0" applyFont="1" applyBorder="1"/>
    <xf numFmtId="0" fontId="6" fillId="0" borderId="3" xfId="0" applyFont="1" applyBorder="1"/>
    <xf numFmtId="0" fontId="6" fillId="0" borderId="0" xfId="0" applyFont="1" applyFill="1"/>
    <xf numFmtId="166" fontId="6" fillId="0" borderId="0" xfId="0" applyNumberFormat="1" applyFont="1" applyBorder="1"/>
    <xf numFmtId="166" fontId="6" fillId="0" borderId="6" xfId="0" applyNumberFormat="1" applyFont="1" applyBorder="1"/>
    <xf numFmtId="0" fontId="6" fillId="0" borderId="0" xfId="0" applyFont="1" applyFill="1" applyBorder="1"/>
    <xf numFmtId="49" fontId="6" fillId="0" borderId="0" xfId="0" applyNumberFormat="1" applyFont="1" applyFill="1"/>
    <xf numFmtId="166" fontId="6" fillId="0" borderId="1" xfId="0" applyNumberFormat="1" applyFont="1" applyBorder="1"/>
    <xf numFmtId="166" fontId="6" fillId="0" borderId="3" xfId="0" applyNumberFormat="1" applyFont="1" applyBorder="1"/>
    <xf numFmtId="0" fontId="6" fillId="0" borderId="0" xfId="0" applyFont="1"/>
    <xf numFmtId="49" fontId="6" fillId="0" borderId="0" xfId="0" quotePrefix="1" applyNumberFormat="1" applyFont="1" applyFill="1" applyAlignment="1">
      <alignment horizontal="left"/>
    </xf>
    <xf numFmtId="166" fontId="6" fillId="0" borderId="0" xfId="0" applyNumberFormat="1" applyFont="1"/>
    <xf numFmtId="49" fontId="6" fillId="0" borderId="4" xfId="0" applyNumberFormat="1" applyFont="1" applyFill="1" applyBorder="1" applyAlignment="1">
      <alignment horizontal="centerContinuous"/>
    </xf>
    <xf numFmtId="49" fontId="6" fillId="0" borderId="4" xfId="0" applyNumberFormat="1" applyFont="1" applyBorder="1" applyAlignment="1">
      <alignment horizontal="centerContinuous"/>
    </xf>
    <xf numFmtId="49" fontId="6" fillId="0" borderId="1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166" fontId="6" fillId="0" borderId="0" xfId="1" applyNumberFormat="1" applyFont="1"/>
    <xf numFmtId="166" fontId="6" fillId="0" borderId="6" xfId="1" applyNumberFormat="1" applyFont="1" applyBorder="1"/>
    <xf numFmtId="166" fontId="6" fillId="0" borderId="0" xfId="0" applyNumberFormat="1" applyFont="1" applyFill="1"/>
    <xf numFmtId="166" fontId="6" fillId="0" borderId="0" xfId="0" applyNumberFormat="1" applyFont="1" applyFill="1" applyBorder="1"/>
    <xf numFmtId="166" fontId="6" fillId="0" borderId="1" xfId="0" applyNumberFormat="1" applyFont="1" applyFill="1" applyBorder="1"/>
    <xf numFmtId="166" fontId="6" fillId="0" borderId="0" xfId="0" quotePrefix="1" applyNumberFormat="1" applyFont="1" applyBorder="1" applyAlignment="1">
      <alignment horizontal="left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5" xfId="1" applyNumberFormat="1" applyFont="1" applyBorder="1"/>
    <xf numFmtId="166" fontId="6" fillId="0" borderId="1" xfId="0" quotePrefix="1" applyNumberFormat="1" applyFont="1" applyBorder="1" applyAlignment="1">
      <alignment horizontal="left"/>
    </xf>
    <xf numFmtId="0" fontId="6" fillId="0" borderId="0" xfId="0" applyFont="1" applyBorder="1"/>
    <xf numFmtId="164" fontId="6" fillId="0" borderId="0" xfId="0" applyNumberFormat="1" applyFont="1" applyFill="1" applyBorder="1" applyAlignment="1"/>
    <xf numFmtId="49" fontId="6" fillId="2" borderId="0" xfId="0" applyNumberFormat="1" applyFont="1" applyFill="1" applyBorder="1" applyAlignment="1">
      <alignment horizontal="left"/>
    </xf>
    <xf numFmtId="164" fontId="6" fillId="0" borderId="0" xfId="0" applyNumberFormat="1" applyFont="1" applyBorder="1"/>
    <xf numFmtId="164" fontId="6" fillId="0" borderId="0" xfId="0" applyNumberFormat="1" applyFont="1" applyBorder="1" applyAlignment="1"/>
    <xf numFmtId="164" fontId="6" fillId="0" borderId="1" xfId="0" applyNumberFormat="1" applyFont="1" applyBorder="1" applyAlignment="1"/>
    <xf numFmtId="164" fontId="6" fillId="0" borderId="0" xfId="0" applyNumberFormat="1" applyFont="1"/>
    <xf numFmtId="3" fontId="6" fillId="0" borderId="0" xfId="0" applyNumberFormat="1" applyFont="1" applyFill="1" applyBorder="1"/>
    <xf numFmtId="49" fontId="6" fillId="0" borderId="4" xfId="0" applyNumberFormat="1" applyFont="1" applyBorder="1" applyAlignment="1">
      <alignment horizontal="right"/>
    </xf>
    <xf numFmtId="49" fontId="6" fillId="0" borderId="5" xfId="0" quotePrefix="1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168" fontId="6" fillId="0" borderId="0" xfId="0" applyNumberFormat="1" applyFont="1"/>
    <xf numFmtId="164" fontId="6" fillId="0" borderId="0" xfId="0" applyNumberFormat="1" applyFont="1" applyAlignment="1"/>
    <xf numFmtId="164" fontId="6" fillId="0" borderId="6" xfId="0" applyNumberFormat="1" applyFont="1" applyBorder="1" applyAlignment="1"/>
    <xf numFmtId="164" fontId="6" fillId="0" borderId="0" xfId="0" applyNumberFormat="1" applyFont="1" applyFill="1" applyAlignment="1"/>
    <xf numFmtId="164" fontId="6" fillId="0" borderId="6" xfId="0" applyNumberFormat="1" applyFont="1" applyFill="1" applyBorder="1" applyAlignment="1"/>
    <xf numFmtId="0" fontId="6" fillId="0" borderId="0" xfId="0" applyFont="1" applyAlignment="1"/>
    <xf numFmtId="0" fontId="6" fillId="0" borderId="0" xfId="0" applyFont="1" applyBorder="1" applyAlignment="1"/>
    <xf numFmtId="164" fontId="6" fillId="0" borderId="3" xfId="0" applyNumberFormat="1" applyFont="1" applyBorder="1" applyAlignment="1"/>
    <xf numFmtId="0" fontId="6" fillId="0" borderId="4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167" fontId="6" fillId="0" borderId="0" xfId="3" applyNumberFormat="1" applyFont="1"/>
    <xf numFmtId="6" fontId="6" fillId="0" borderId="0" xfId="0" applyNumberFormat="1" applyFont="1"/>
    <xf numFmtId="49" fontId="6" fillId="0" borderId="1" xfId="0" quotePrefix="1" applyNumberFormat="1" applyFont="1" applyFill="1" applyBorder="1" applyAlignment="1">
      <alignment horizontal="left"/>
    </xf>
    <xf numFmtId="49" fontId="6" fillId="0" borderId="3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6" xfId="0" applyFont="1" applyFill="1" applyBorder="1"/>
    <xf numFmtId="3" fontId="6" fillId="0" borderId="0" xfId="0" applyNumberFormat="1" applyFont="1" applyFill="1"/>
    <xf numFmtId="49" fontId="6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wrapText="1"/>
    </xf>
    <xf numFmtId="166" fontId="6" fillId="0" borderId="0" xfId="1" applyNumberFormat="1" applyFont="1" applyFill="1"/>
    <xf numFmtId="166" fontId="6" fillId="0" borderId="6" xfId="1" applyNumberFormat="1" applyFont="1" applyFill="1" applyBorder="1"/>
    <xf numFmtId="166" fontId="6" fillId="0" borderId="6" xfId="0" applyNumberFormat="1" applyFont="1" applyFill="1" applyBorder="1"/>
    <xf numFmtId="166" fontId="6" fillId="0" borderId="3" xfId="0" applyNumberFormat="1" applyFont="1" applyFill="1" applyBorder="1"/>
    <xf numFmtId="169" fontId="6" fillId="0" borderId="0" xfId="1" applyNumberFormat="1" applyFont="1"/>
    <xf numFmtId="49" fontId="6" fillId="0" borderId="0" xfId="0" applyNumberFormat="1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left"/>
    </xf>
    <xf numFmtId="164" fontId="6" fillId="2" borderId="0" xfId="0" applyNumberFormat="1" applyFont="1" applyFill="1" applyBorder="1"/>
    <xf numFmtId="49" fontId="6" fillId="2" borderId="0" xfId="0" quotePrefix="1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4" fontId="6" fillId="2" borderId="0" xfId="0" applyNumberFormat="1" applyFont="1" applyFill="1" applyBorder="1" applyAlignment="1"/>
    <xf numFmtId="49" fontId="6" fillId="2" borderId="0" xfId="0" quotePrefix="1" applyNumberFormat="1" applyFont="1" applyFill="1" applyAlignment="1">
      <alignment horizontal="left"/>
    </xf>
    <xf numFmtId="49" fontId="6" fillId="2" borderId="1" xfId="0" quotePrefix="1" applyNumberFormat="1" applyFont="1" applyFill="1" applyBorder="1" applyAlignment="1">
      <alignment horizontal="left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/>
    <xf numFmtId="164" fontId="6" fillId="2" borderId="3" xfId="0" applyNumberFormat="1" applyFont="1" applyFill="1" applyBorder="1"/>
    <xf numFmtId="0" fontId="6" fillId="2" borderId="0" xfId="0" applyFont="1" applyFill="1"/>
    <xf numFmtId="49" fontId="6" fillId="2" borderId="4" xfId="0" applyNumberFormat="1" applyFont="1" applyFill="1" applyBorder="1" applyAlignment="1">
      <alignment horizontal="centerContinuous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2" borderId="4" xfId="0" quotePrefix="1" applyNumberFormat="1" applyFont="1" applyFill="1" applyBorder="1" applyAlignment="1">
      <alignment horizontal="left"/>
    </xf>
    <xf numFmtId="164" fontId="6" fillId="2" borderId="4" xfId="0" applyNumberFormat="1" applyFont="1" applyFill="1" applyBorder="1"/>
    <xf numFmtId="164" fontId="6" fillId="2" borderId="5" xfId="0" applyNumberFormat="1" applyFont="1" applyFill="1" applyBorder="1"/>
    <xf numFmtId="2" fontId="6" fillId="2" borderId="0" xfId="0" applyNumberFormat="1" applyFont="1" applyFill="1" applyBorder="1"/>
    <xf numFmtId="2" fontId="6" fillId="2" borderId="6" xfId="0" applyNumberFormat="1" applyFont="1" applyFill="1" applyBorder="1"/>
    <xf numFmtId="3" fontId="6" fillId="2" borderId="0" xfId="0" applyNumberFormat="1" applyFont="1" applyFill="1" applyBorder="1"/>
    <xf numFmtId="3" fontId="6" fillId="2" borderId="6" xfId="0" applyNumberFormat="1" applyFont="1" applyFill="1" applyBorder="1"/>
    <xf numFmtId="49" fontId="6" fillId="2" borderId="0" xfId="0" applyNumberFormat="1" applyFont="1" applyFill="1" applyBorder="1"/>
    <xf numFmtId="0" fontId="9" fillId="2" borderId="0" xfId="2" quotePrefix="1" applyFont="1" applyFill="1" applyAlignment="1" applyProtection="1">
      <alignment horizontal="left"/>
      <protection locked="0"/>
    </xf>
    <xf numFmtId="0" fontId="7" fillId="2" borderId="0" xfId="0" applyFont="1" applyFill="1"/>
    <xf numFmtId="166" fontId="6" fillId="2" borderId="0" xfId="0" applyNumberFormat="1" applyFont="1" applyFill="1" applyBorder="1"/>
    <xf numFmtId="166" fontId="6" fillId="2" borderId="6" xfId="0" applyNumberFormat="1" applyFont="1" applyFill="1" applyBorder="1"/>
    <xf numFmtId="166" fontId="6" fillId="2" borderId="0" xfId="0" applyNumberFormat="1" applyFont="1" applyFill="1" applyBorder="1" applyAlignment="1">
      <alignment horizontal="right"/>
    </xf>
    <xf numFmtId="166" fontId="6" fillId="2" borderId="1" xfId="0" applyNumberFormat="1" applyFont="1" applyFill="1" applyBorder="1"/>
    <xf numFmtId="166" fontId="6" fillId="2" borderId="3" xfId="0" applyNumberFormat="1" applyFont="1" applyFill="1" applyBorder="1"/>
    <xf numFmtId="0" fontId="6" fillId="2" borderId="3" xfId="0" applyFont="1" applyFill="1" applyBorder="1"/>
    <xf numFmtId="166" fontId="6" fillId="2" borderId="4" xfId="0" applyNumberFormat="1" applyFont="1" applyFill="1" applyBorder="1"/>
    <xf numFmtId="166" fontId="6" fillId="2" borderId="5" xfId="0" applyNumberFormat="1" applyFont="1" applyFill="1" applyBorder="1"/>
    <xf numFmtId="166" fontId="6" fillId="2" borderId="0" xfId="0" applyNumberFormat="1" applyFont="1" applyFill="1"/>
    <xf numFmtId="0" fontId="12" fillId="0" borderId="0" xfId="0" applyFont="1" applyAlignment="1">
      <alignment horizontal="right" vertical="center"/>
    </xf>
    <xf numFmtId="167" fontId="0" fillId="0" borderId="0" xfId="3" applyNumberFormat="1" applyFont="1" applyFill="1"/>
    <xf numFmtId="49" fontId="6" fillId="0" borderId="0" xfId="0" quotePrefix="1" applyNumberFormat="1" applyFont="1" applyFill="1" applyBorder="1" applyAlignment="1">
      <alignment horizontal="left"/>
    </xf>
    <xf numFmtId="49" fontId="6" fillId="0" borderId="0" xfId="0" quotePrefix="1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167" fontId="0" fillId="2" borderId="0" xfId="3" applyNumberFormat="1" applyFont="1" applyFill="1"/>
    <xf numFmtId="166" fontId="6" fillId="0" borderId="1" xfId="0" quotePrefix="1" applyNumberFormat="1" applyFont="1" applyFill="1" applyBorder="1" applyAlignment="1">
      <alignment horizontal="left"/>
    </xf>
    <xf numFmtId="0" fontId="7" fillId="0" borderId="0" xfId="0" applyFont="1" applyFill="1"/>
    <xf numFmtId="49" fontId="7" fillId="0" borderId="0" xfId="0" applyNumberFormat="1" applyFont="1" applyFill="1"/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66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 wrapText="1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49" fontId="7" fillId="0" borderId="0" xfId="0" quotePrefix="1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49" fontId="7" fillId="0" borderId="0" xfId="0" quotePrefix="1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wrapText="1"/>
    </xf>
    <xf numFmtId="49" fontId="6" fillId="2" borderId="1" xfId="0" quotePrefix="1" applyNumberFormat="1" applyFont="1" applyFill="1" applyBorder="1" applyAlignment="1">
      <alignment horizontal="center"/>
    </xf>
    <xf numFmtId="49" fontId="7" fillId="2" borderId="1" xfId="0" quotePrefix="1" applyNumberFormat="1" applyFont="1" applyFill="1" applyBorder="1" applyAlignment="1">
      <alignment horizontal="center"/>
    </xf>
    <xf numFmtId="49" fontId="7" fillId="2" borderId="0" xfId="0" quotePrefix="1" applyNumberFormat="1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9">
    <cellStyle name="Comma" xfId="1" builtinId="3"/>
    <cellStyle name="Normal" xfId="0" builtinId="0"/>
    <cellStyle name="Normal 2" xfId="4" xr:uid="{00000000-0005-0000-0000-000003000000}"/>
    <cellStyle name="Normal 3" xfId="6" xr:uid="{00000000-0005-0000-0000-000004000000}"/>
    <cellStyle name="Normal 4" xfId="7" xr:uid="{00000000-0005-0000-0000-000005000000}"/>
    <cellStyle name="Normal 5" xfId="8" xr:uid="{00000000-0005-0000-0000-000006000000}"/>
    <cellStyle name="Normal_App1" xfId="2" xr:uid="{00000000-0005-0000-0000-000007000000}"/>
    <cellStyle name="Percent" xfId="3" builtinId="5"/>
    <cellStyle name="Percent 2" xfId="5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B2:L55"/>
  <sheetViews>
    <sheetView showGridLines="0" tabSelected="1" zoomScale="90" zoomScaleNormal="90" zoomScaleSheetLayoutView="80" zoomScalePageLayoutView="90" workbookViewId="0">
      <selection activeCell="B2" sqref="B2:J2"/>
    </sheetView>
  </sheetViews>
  <sheetFormatPr defaultRowHeight="12.75" x14ac:dyDescent="0.2"/>
  <cols>
    <col min="2" max="2" width="28.7109375" style="113" customWidth="1"/>
    <col min="3" max="10" width="9.140625" customWidth="1"/>
  </cols>
  <sheetData>
    <row r="2" spans="2:12" x14ac:dyDescent="0.2">
      <c r="B2" s="126" t="s">
        <v>0</v>
      </c>
      <c r="C2" s="126"/>
      <c r="D2" s="126"/>
      <c r="E2" s="126"/>
      <c r="F2" s="126"/>
      <c r="G2" s="126"/>
      <c r="H2" s="126"/>
      <c r="I2" s="126"/>
      <c r="J2" s="126"/>
    </row>
    <row r="3" spans="2:12" x14ac:dyDescent="0.2">
      <c r="B3" s="112"/>
      <c r="C3" s="55"/>
      <c r="D3" s="55"/>
      <c r="E3" s="55"/>
      <c r="F3" s="55"/>
      <c r="G3" s="55"/>
      <c r="H3" s="55"/>
      <c r="I3" s="55"/>
      <c r="J3" s="55"/>
    </row>
    <row r="4" spans="2:12" x14ac:dyDescent="0.2">
      <c r="B4" s="126" t="s">
        <v>1</v>
      </c>
      <c r="C4" s="126"/>
      <c r="D4" s="126"/>
      <c r="E4" s="126"/>
      <c r="F4" s="126"/>
      <c r="G4" s="126"/>
      <c r="H4" s="126"/>
      <c r="I4" s="126"/>
      <c r="J4" s="126"/>
    </row>
    <row r="5" spans="2:12" x14ac:dyDescent="0.2">
      <c r="B5" s="134" t="s">
        <v>2</v>
      </c>
      <c r="C5" s="134"/>
      <c r="D5" s="134"/>
      <c r="E5" s="134"/>
      <c r="F5" s="134"/>
      <c r="G5" s="134"/>
      <c r="H5" s="134"/>
      <c r="I5" s="134"/>
      <c r="J5" s="134"/>
    </row>
    <row r="6" spans="2:12" x14ac:dyDescent="0.2">
      <c r="B6" s="82"/>
      <c r="C6" s="127" t="s">
        <v>3</v>
      </c>
      <c r="D6" s="127"/>
      <c r="E6" s="127"/>
      <c r="F6" s="128"/>
      <c r="G6" s="129" t="s">
        <v>4</v>
      </c>
      <c r="H6" s="127"/>
      <c r="I6" s="127"/>
      <c r="J6" s="127"/>
    </row>
    <row r="7" spans="2:12" x14ac:dyDescent="0.2">
      <c r="B7" s="83"/>
      <c r="C7" s="2">
        <v>2017</v>
      </c>
      <c r="D7" s="2">
        <v>2018</v>
      </c>
      <c r="E7" s="2">
        <v>2019</v>
      </c>
      <c r="F7" s="3">
        <v>2020</v>
      </c>
      <c r="G7" s="2">
        <v>2021</v>
      </c>
      <c r="H7" s="2">
        <v>2022</v>
      </c>
      <c r="I7" s="2">
        <v>2023</v>
      </c>
      <c r="J7" s="2">
        <v>2024</v>
      </c>
    </row>
    <row r="8" spans="2:12" ht="15" customHeight="1" x14ac:dyDescent="0.2">
      <c r="B8" s="116" t="s">
        <v>5</v>
      </c>
      <c r="C8" s="96">
        <v>2951.9</v>
      </c>
      <c r="D8" s="96">
        <v>2980.3</v>
      </c>
      <c r="E8" s="96">
        <v>2987.8</v>
      </c>
      <c r="F8" s="97">
        <v>2818.3</v>
      </c>
      <c r="G8" s="96">
        <v>2876.4</v>
      </c>
      <c r="H8" s="96">
        <v>2983.1</v>
      </c>
      <c r="I8" s="96">
        <v>3032.5</v>
      </c>
      <c r="J8" s="96">
        <v>3051.1</v>
      </c>
    </row>
    <row r="9" spans="2:12" x14ac:dyDescent="0.2">
      <c r="B9" s="7" t="s">
        <v>6</v>
      </c>
      <c r="C9" s="98">
        <v>0.76</v>
      </c>
      <c r="D9" s="98">
        <v>0.96</v>
      </c>
      <c r="E9" s="96">
        <v>0.25</v>
      </c>
      <c r="F9" s="97">
        <v>-5.67</v>
      </c>
      <c r="G9" s="96">
        <v>2.06</v>
      </c>
      <c r="H9" s="96">
        <v>3.71</v>
      </c>
      <c r="I9" s="96">
        <v>1.66</v>
      </c>
      <c r="J9" s="96">
        <v>0.61</v>
      </c>
    </row>
    <row r="10" spans="2:12" ht="15" customHeight="1" x14ac:dyDescent="0.2">
      <c r="B10" s="117" t="s">
        <v>7</v>
      </c>
      <c r="C10" s="96">
        <v>2540.9</v>
      </c>
      <c r="D10" s="96">
        <v>2567.1999999999998</v>
      </c>
      <c r="E10" s="96">
        <v>2578.1</v>
      </c>
      <c r="F10" s="97">
        <v>2431.6999999999998</v>
      </c>
      <c r="G10" s="96">
        <v>2489.8000000000002</v>
      </c>
      <c r="H10" s="96">
        <v>2576.1</v>
      </c>
      <c r="I10" s="96">
        <v>2620.8000000000002</v>
      </c>
      <c r="J10" s="96">
        <v>2637.9</v>
      </c>
    </row>
    <row r="11" spans="2:12" x14ac:dyDescent="0.2">
      <c r="B11" s="8" t="s">
        <v>6</v>
      </c>
      <c r="C11" s="96">
        <v>1.02</v>
      </c>
      <c r="D11" s="96">
        <v>1.03</v>
      </c>
      <c r="E11" s="96">
        <v>0.43</v>
      </c>
      <c r="F11" s="97">
        <v>-5.68</v>
      </c>
      <c r="G11" s="96">
        <v>2.39</v>
      </c>
      <c r="H11" s="96">
        <v>3.47</v>
      </c>
      <c r="I11" s="96">
        <v>1.74</v>
      </c>
      <c r="J11" s="96">
        <v>0.65</v>
      </c>
    </row>
    <row r="12" spans="2:12" ht="15" customHeight="1" x14ac:dyDescent="0.2">
      <c r="B12" s="117" t="s">
        <v>8</v>
      </c>
      <c r="C12" s="96">
        <v>4.34</v>
      </c>
      <c r="D12" s="96">
        <v>4.72</v>
      </c>
      <c r="E12" s="96">
        <v>4.17</v>
      </c>
      <c r="F12" s="97">
        <v>3.49</v>
      </c>
      <c r="G12" s="96">
        <v>3.63</v>
      </c>
      <c r="H12" s="96">
        <v>3.89</v>
      </c>
      <c r="I12" s="96">
        <v>4.1399999999999997</v>
      </c>
      <c r="J12" s="96">
        <v>4.3499999999999996</v>
      </c>
    </row>
    <row r="13" spans="2:12" x14ac:dyDescent="0.2">
      <c r="B13" s="8" t="s">
        <v>6</v>
      </c>
      <c r="C13" s="96">
        <v>15.8</v>
      </c>
      <c r="D13" s="96">
        <v>8.6</v>
      </c>
      <c r="E13" s="96">
        <v>-11.7</v>
      </c>
      <c r="F13" s="97">
        <v>-16.2</v>
      </c>
      <c r="G13" s="96">
        <v>4</v>
      </c>
      <c r="H13" s="96">
        <v>7.2</v>
      </c>
      <c r="I13" s="96">
        <v>6.4</v>
      </c>
      <c r="J13" s="96">
        <v>5</v>
      </c>
    </row>
    <row r="14" spans="2:12" ht="15" customHeight="1" x14ac:dyDescent="0.2">
      <c r="B14" s="117" t="s">
        <v>9</v>
      </c>
      <c r="C14" s="96">
        <v>117.4</v>
      </c>
      <c r="D14" s="96">
        <v>122.4</v>
      </c>
      <c r="E14" s="96">
        <v>124.5</v>
      </c>
      <c r="F14" s="97">
        <v>124</v>
      </c>
      <c r="G14" s="96">
        <v>122.8</v>
      </c>
      <c r="H14" s="96">
        <v>124.8</v>
      </c>
      <c r="I14" s="96">
        <v>125.9</v>
      </c>
      <c r="J14" s="96">
        <v>125.8</v>
      </c>
    </row>
    <row r="15" spans="2:12" x14ac:dyDescent="0.2">
      <c r="B15" s="8" t="s">
        <v>6</v>
      </c>
      <c r="C15" s="96">
        <v>4.2300000000000004</v>
      </c>
      <c r="D15" s="96">
        <v>4.1900000000000004</v>
      </c>
      <c r="E15" s="96">
        <v>1.76</v>
      </c>
      <c r="F15" s="97">
        <v>-0.4</v>
      </c>
      <c r="G15" s="96">
        <v>-0.95</v>
      </c>
      <c r="H15" s="96">
        <v>1.59</v>
      </c>
      <c r="I15" s="96">
        <v>0.92</v>
      </c>
      <c r="J15" s="96">
        <v>-7.0000000000000007E-2</v>
      </c>
    </row>
    <row r="16" spans="2:12" ht="15" customHeight="1" x14ac:dyDescent="0.2">
      <c r="B16" s="116" t="s">
        <v>10</v>
      </c>
      <c r="C16" s="96">
        <v>470.5</v>
      </c>
      <c r="D16" s="96">
        <v>479.6</v>
      </c>
      <c r="E16" s="96">
        <v>483.5</v>
      </c>
      <c r="F16" s="97">
        <v>459.5</v>
      </c>
      <c r="G16" s="96">
        <v>473.5</v>
      </c>
      <c r="H16" s="96">
        <v>479.2</v>
      </c>
      <c r="I16" s="96">
        <v>483.3</v>
      </c>
      <c r="J16" s="96">
        <v>480.8</v>
      </c>
      <c r="L16" s="34"/>
    </row>
    <row r="17" spans="2:10" x14ac:dyDescent="0.2">
      <c r="B17" s="4" t="s">
        <v>6</v>
      </c>
      <c r="C17" s="96">
        <v>0.59</v>
      </c>
      <c r="D17" s="96">
        <v>1.95</v>
      </c>
      <c r="E17" s="96">
        <v>0.81</v>
      </c>
      <c r="F17" s="97">
        <v>-4.96</v>
      </c>
      <c r="G17" s="96">
        <v>3.03</v>
      </c>
      <c r="H17" s="96">
        <v>1.22</v>
      </c>
      <c r="I17" s="96">
        <v>0.85</v>
      </c>
      <c r="J17" s="96">
        <v>-0.52</v>
      </c>
    </row>
    <row r="18" spans="2:10" ht="15" customHeight="1" x14ac:dyDescent="0.2">
      <c r="B18" s="116" t="s">
        <v>11</v>
      </c>
      <c r="C18" s="96">
        <v>539.20000000000005</v>
      </c>
      <c r="D18" s="96">
        <v>540.20000000000005</v>
      </c>
      <c r="E18" s="96">
        <v>535.5</v>
      </c>
      <c r="F18" s="97">
        <v>518.29999999999995</v>
      </c>
      <c r="G18" s="96">
        <v>532</v>
      </c>
      <c r="H18" s="96">
        <v>538.20000000000005</v>
      </c>
      <c r="I18" s="96">
        <v>539.29999999999995</v>
      </c>
      <c r="J18" s="96">
        <v>541.4</v>
      </c>
    </row>
    <row r="19" spans="2:10" x14ac:dyDescent="0.2">
      <c r="B19" s="4" t="s">
        <v>6</v>
      </c>
      <c r="C19" s="96">
        <v>0.51</v>
      </c>
      <c r="D19" s="96">
        <v>0.17</v>
      </c>
      <c r="E19" s="96">
        <v>-0.86</v>
      </c>
      <c r="F19" s="97">
        <v>-3.22</v>
      </c>
      <c r="G19" s="96">
        <v>2.65</v>
      </c>
      <c r="H19" s="96">
        <v>1.1599999999999999</v>
      </c>
      <c r="I19" s="96">
        <v>0.21</v>
      </c>
      <c r="J19" s="96">
        <v>0.39</v>
      </c>
    </row>
    <row r="20" spans="2:10" ht="15" customHeight="1" x14ac:dyDescent="0.2">
      <c r="B20" s="116" t="s">
        <v>12</v>
      </c>
      <c r="C20" s="96">
        <v>47.9</v>
      </c>
      <c r="D20" s="96">
        <v>47.2</v>
      </c>
      <c r="E20" s="96">
        <v>47.1</v>
      </c>
      <c r="F20" s="97">
        <v>44.9</v>
      </c>
      <c r="G20" s="96">
        <v>45.7</v>
      </c>
      <c r="H20" s="96">
        <v>46.5</v>
      </c>
      <c r="I20" s="96">
        <v>47.1</v>
      </c>
      <c r="J20" s="96">
        <v>48</v>
      </c>
    </row>
    <row r="21" spans="2:10" x14ac:dyDescent="0.2">
      <c r="B21" s="4" t="s">
        <v>6</v>
      </c>
      <c r="C21" s="96">
        <v>-2.5</v>
      </c>
      <c r="D21" s="96">
        <v>-1.38</v>
      </c>
      <c r="E21" s="96">
        <v>-0.3</v>
      </c>
      <c r="F21" s="97">
        <v>-4.5199999999999996</v>
      </c>
      <c r="G21" s="96">
        <v>1.64</v>
      </c>
      <c r="H21" s="96">
        <v>1.8</v>
      </c>
      <c r="I21" s="96">
        <v>1.26</v>
      </c>
      <c r="J21" s="96">
        <v>2.0099999999999998</v>
      </c>
    </row>
    <row r="22" spans="2:10" ht="15" customHeight="1" x14ac:dyDescent="0.2">
      <c r="B22" s="116" t="s">
        <v>13</v>
      </c>
      <c r="C22" s="96">
        <v>152.80000000000001</v>
      </c>
      <c r="D22" s="96">
        <v>153</v>
      </c>
      <c r="E22" s="96">
        <v>154.5</v>
      </c>
      <c r="F22" s="97">
        <v>152.19999999999999</v>
      </c>
      <c r="G22" s="96">
        <v>150.1</v>
      </c>
      <c r="H22" s="96">
        <v>152.9</v>
      </c>
      <c r="I22" s="96">
        <v>153.30000000000001</v>
      </c>
      <c r="J22" s="96">
        <v>153.19999999999999</v>
      </c>
    </row>
    <row r="23" spans="2:10" x14ac:dyDescent="0.2">
      <c r="B23" s="4" t="s">
        <v>6</v>
      </c>
      <c r="C23" s="96">
        <v>0.59</v>
      </c>
      <c r="D23" s="96">
        <v>0.09</v>
      </c>
      <c r="E23" s="96">
        <v>0.98</v>
      </c>
      <c r="F23" s="97">
        <v>-1.48</v>
      </c>
      <c r="G23" s="96">
        <v>-1.33</v>
      </c>
      <c r="H23" s="96">
        <v>1.8</v>
      </c>
      <c r="I23" s="96">
        <v>0.28999999999999998</v>
      </c>
      <c r="J23" s="96">
        <v>-0.09</v>
      </c>
    </row>
    <row r="24" spans="2:10" ht="15" customHeight="1" x14ac:dyDescent="0.2">
      <c r="B24" s="116" t="s">
        <v>14</v>
      </c>
      <c r="C24" s="96">
        <v>325.8</v>
      </c>
      <c r="D24" s="96">
        <v>328.2</v>
      </c>
      <c r="E24" s="96">
        <v>326.60000000000002</v>
      </c>
      <c r="F24" s="97">
        <v>309.7</v>
      </c>
      <c r="G24" s="96">
        <v>321</v>
      </c>
      <c r="H24" s="96">
        <v>340.7</v>
      </c>
      <c r="I24" s="96">
        <v>350</v>
      </c>
      <c r="J24" s="96">
        <v>355.3</v>
      </c>
    </row>
    <row r="25" spans="2:10" x14ac:dyDescent="0.2">
      <c r="B25" s="4" t="s">
        <v>6</v>
      </c>
      <c r="C25" s="96">
        <v>0.97</v>
      </c>
      <c r="D25" s="96">
        <v>0.74</v>
      </c>
      <c r="E25" s="96">
        <v>-0.49</v>
      </c>
      <c r="F25" s="97">
        <v>-5.17</v>
      </c>
      <c r="G25" s="96">
        <v>3.64</v>
      </c>
      <c r="H25" s="96">
        <v>6.15</v>
      </c>
      <c r="I25" s="96">
        <v>2.72</v>
      </c>
      <c r="J25" s="96">
        <v>1.53</v>
      </c>
    </row>
    <row r="26" spans="2:10" ht="15" customHeight="1" x14ac:dyDescent="0.2">
      <c r="B26" s="116" t="s">
        <v>15</v>
      </c>
      <c r="C26" s="96">
        <v>451.3</v>
      </c>
      <c r="D26" s="96">
        <v>457.3</v>
      </c>
      <c r="E26" s="96">
        <v>464.1</v>
      </c>
      <c r="F26" s="97">
        <v>449.6</v>
      </c>
      <c r="G26" s="96">
        <v>451.6</v>
      </c>
      <c r="H26" s="96">
        <v>468.4</v>
      </c>
      <c r="I26" s="96">
        <v>470.5</v>
      </c>
      <c r="J26" s="96">
        <v>474.5</v>
      </c>
    </row>
    <row r="27" spans="2:10" x14ac:dyDescent="0.2">
      <c r="B27" s="4" t="s">
        <v>6</v>
      </c>
      <c r="C27" s="96">
        <v>1.37</v>
      </c>
      <c r="D27" s="96">
        <v>1.34</v>
      </c>
      <c r="E27" s="96">
        <v>1.49</v>
      </c>
      <c r="F27" s="97">
        <v>-3.13</v>
      </c>
      <c r="G27" s="96">
        <v>0.45</v>
      </c>
      <c r="H27" s="96">
        <v>3.72</v>
      </c>
      <c r="I27" s="96">
        <v>0.44</v>
      </c>
      <c r="J27" s="96">
        <v>0.86</v>
      </c>
    </row>
    <row r="28" spans="2:10" ht="15" customHeight="1" x14ac:dyDescent="0.2">
      <c r="B28" s="116" t="s">
        <v>16</v>
      </c>
      <c r="C28" s="96">
        <v>280.3</v>
      </c>
      <c r="D28" s="96">
        <v>282.39999999999998</v>
      </c>
      <c r="E28" s="96">
        <v>285.5</v>
      </c>
      <c r="F28" s="97">
        <v>226.2</v>
      </c>
      <c r="G28" s="96">
        <v>240.7</v>
      </c>
      <c r="H28" s="96">
        <v>265.8</v>
      </c>
      <c r="I28" s="96">
        <v>288.8</v>
      </c>
      <c r="J28" s="96">
        <v>295.2</v>
      </c>
    </row>
    <row r="29" spans="2:10" x14ac:dyDescent="0.2">
      <c r="B29" s="4" t="s">
        <v>6</v>
      </c>
      <c r="C29" s="96">
        <v>1.6</v>
      </c>
      <c r="D29" s="96">
        <v>0.8</v>
      </c>
      <c r="E29" s="96">
        <v>1.1000000000000001</v>
      </c>
      <c r="F29" s="97">
        <v>-20.8</v>
      </c>
      <c r="G29" s="96">
        <v>6.4</v>
      </c>
      <c r="H29" s="96">
        <v>10.4</v>
      </c>
      <c r="I29" s="96">
        <v>8.6999999999999993</v>
      </c>
      <c r="J29" s="96">
        <v>2.2000000000000002</v>
      </c>
    </row>
    <row r="30" spans="2:10" ht="15" customHeight="1" x14ac:dyDescent="0.2">
      <c r="B30" s="116" t="s">
        <v>17</v>
      </c>
      <c r="C30" s="96">
        <v>151.4</v>
      </c>
      <c r="D30" s="96">
        <v>152.19999999999999</v>
      </c>
      <c r="E30" s="96">
        <v>152.69999999999999</v>
      </c>
      <c r="F30" s="97">
        <v>143.80000000000001</v>
      </c>
      <c r="G30" s="96">
        <v>148.80000000000001</v>
      </c>
      <c r="H30" s="96">
        <v>155.69999999999999</v>
      </c>
      <c r="I30" s="96">
        <v>158.4</v>
      </c>
      <c r="J30" s="96">
        <v>159.30000000000001</v>
      </c>
    </row>
    <row r="31" spans="2:10" x14ac:dyDescent="0.2">
      <c r="B31" s="4" t="s">
        <v>6</v>
      </c>
      <c r="C31" s="96">
        <v>0.99</v>
      </c>
      <c r="D31" s="96">
        <v>0.55000000000000004</v>
      </c>
      <c r="E31" s="96">
        <v>0.32</v>
      </c>
      <c r="F31" s="97">
        <v>-5.81</v>
      </c>
      <c r="G31" s="96">
        <v>3.5</v>
      </c>
      <c r="H31" s="96">
        <v>4.6500000000000004</v>
      </c>
      <c r="I31" s="96">
        <v>1.74</v>
      </c>
      <c r="J31" s="96">
        <v>0.53</v>
      </c>
    </row>
    <row r="32" spans="2:10" ht="15" customHeight="1" x14ac:dyDescent="0.2">
      <c r="B32" s="116" t="s">
        <v>18</v>
      </c>
      <c r="C32" s="96">
        <v>411</v>
      </c>
      <c r="D32" s="96">
        <v>413.2</v>
      </c>
      <c r="E32" s="96">
        <v>409.7</v>
      </c>
      <c r="F32" s="97">
        <v>386.7</v>
      </c>
      <c r="G32" s="96">
        <v>386.6</v>
      </c>
      <c r="H32" s="96">
        <v>407</v>
      </c>
      <c r="I32" s="96">
        <v>411.7</v>
      </c>
      <c r="J32" s="96">
        <v>413.1</v>
      </c>
    </row>
    <row r="33" spans="2:10" x14ac:dyDescent="0.2">
      <c r="B33" s="81" t="s">
        <v>6</v>
      </c>
      <c r="C33" s="96">
        <v>-0.81</v>
      </c>
      <c r="D33" s="96">
        <v>0.52</v>
      </c>
      <c r="E33" s="96">
        <v>-0.84</v>
      </c>
      <c r="F33" s="97">
        <v>-5.62</v>
      </c>
      <c r="G33" s="96">
        <v>-0.02</v>
      </c>
      <c r="H33" s="96">
        <v>5.27</v>
      </c>
      <c r="I33" s="96">
        <v>1.1599999999999999</v>
      </c>
      <c r="J33" s="96">
        <v>0.35</v>
      </c>
    </row>
    <row r="34" spans="2:10" ht="15" customHeight="1" x14ac:dyDescent="0.2">
      <c r="B34" s="95" t="s">
        <v>19</v>
      </c>
      <c r="C34" s="96">
        <v>29</v>
      </c>
      <c r="D34" s="96">
        <v>29.1</v>
      </c>
      <c r="E34" s="96">
        <v>29.3</v>
      </c>
      <c r="F34" s="97">
        <v>30.8</v>
      </c>
      <c r="G34" s="96">
        <v>30</v>
      </c>
      <c r="H34" s="96">
        <v>30</v>
      </c>
      <c r="I34" s="96">
        <v>30</v>
      </c>
      <c r="J34" s="96">
        <v>30</v>
      </c>
    </row>
    <row r="35" spans="2:10" x14ac:dyDescent="0.2">
      <c r="B35" s="81" t="s">
        <v>6</v>
      </c>
      <c r="C35" s="96">
        <v>0</v>
      </c>
      <c r="D35" s="96">
        <v>0.28999999999999998</v>
      </c>
      <c r="E35" s="96">
        <v>0.66</v>
      </c>
      <c r="F35" s="97">
        <v>5.18</v>
      </c>
      <c r="G35" s="96">
        <v>-2.59</v>
      </c>
      <c r="H35" s="96">
        <v>-0.03</v>
      </c>
      <c r="I35" s="96">
        <v>-0.06</v>
      </c>
      <c r="J35" s="96">
        <v>-7.0000000000000007E-2</v>
      </c>
    </row>
    <row r="36" spans="2:10" ht="15" customHeight="1" x14ac:dyDescent="0.2">
      <c r="B36" s="95" t="s">
        <v>20</v>
      </c>
      <c r="C36" s="96">
        <v>382</v>
      </c>
      <c r="D36" s="96">
        <v>384.1</v>
      </c>
      <c r="E36" s="96">
        <v>380.4</v>
      </c>
      <c r="F36" s="97">
        <v>355.9</v>
      </c>
      <c r="G36" s="96">
        <v>356.6</v>
      </c>
      <c r="H36" s="96">
        <v>377</v>
      </c>
      <c r="I36" s="96">
        <v>381.7</v>
      </c>
      <c r="J36" s="96">
        <v>383.2</v>
      </c>
    </row>
    <row r="37" spans="2:10" x14ac:dyDescent="0.2">
      <c r="B37" s="83" t="s">
        <v>6</v>
      </c>
      <c r="C37" s="99">
        <v>-0.87</v>
      </c>
      <c r="D37" s="99">
        <v>0.54</v>
      </c>
      <c r="E37" s="99">
        <v>-0.95</v>
      </c>
      <c r="F37" s="100">
        <v>-6.45</v>
      </c>
      <c r="G37" s="99">
        <v>0.21</v>
      </c>
      <c r="H37" s="99">
        <v>5.72</v>
      </c>
      <c r="I37" s="99">
        <v>1.26</v>
      </c>
      <c r="J37" s="99">
        <v>0.38</v>
      </c>
    </row>
    <row r="38" spans="2:10" x14ac:dyDescent="0.2">
      <c r="B38" s="81"/>
      <c r="C38" s="81"/>
      <c r="D38" s="81"/>
      <c r="E38" s="81"/>
      <c r="F38" s="81"/>
      <c r="G38" s="81"/>
      <c r="H38" s="81"/>
      <c r="I38" s="81"/>
      <c r="J38" s="81"/>
    </row>
    <row r="39" spans="2:10" x14ac:dyDescent="0.2">
      <c r="B39" s="130" t="s">
        <v>21</v>
      </c>
      <c r="C39" s="130"/>
      <c r="D39" s="130"/>
      <c r="E39" s="130"/>
      <c r="F39" s="130"/>
      <c r="G39" s="130"/>
      <c r="H39" s="130"/>
      <c r="I39" s="130"/>
      <c r="J39" s="130"/>
    </row>
    <row r="40" spans="2:10" x14ac:dyDescent="0.2">
      <c r="B40" s="82"/>
      <c r="C40" s="131" t="s">
        <v>3</v>
      </c>
      <c r="D40" s="131"/>
      <c r="E40" s="131"/>
      <c r="F40" s="132"/>
      <c r="G40" s="133" t="s">
        <v>4</v>
      </c>
      <c r="H40" s="131"/>
      <c r="I40" s="131"/>
      <c r="J40" s="131"/>
    </row>
    <row r="41" spans="2:10" x14ac:dyDescent="0.2">
      <c r="B41" s="83"/>
      <c r="C41" s="83">
        <v>2017</v>
      </c>
      <c r="D41" s="83">
        <v>2018</v>
      </c>
      <c r="E41" s="83">
        <v>2019</v>
      </c>
      <c r="F41" s="101">
        <v>2020</v>
      </c>
      <c r="G41" s="83">
        <v>2021</v>
      </c>
      <c r="H41" s="83">
        <v>2022</v>
      </c>
      <c r="I41" s="83">
        <v>2023</v>
      </c>
      <c r="J41" s="83">
        <v>2024</v>
      </c>
    </row>
    <row r="42" spans="2:10" x14ac:dyDescent="0.2">
      <c r="B42" s="76" t="s">
        <v>22</v>
      </c>
      <c r="C42" s="102">
        <v>3122.1</v>
      </c>
      <c r="D42" s="102">
        <v>3106.3</v>
      </c>
      <c r="E42" s="102">
        <v>3094.5</v>
      </c>
      <c r="F42" s="103">
        <v>3065</v>
      </c>
      <c r="G42" s="102">
        <v>3089.3</v>
      </c>
      <c r="H42" s="102">
        <v>3125.1</v>
      </c>
      <c r="I42" s="104">
        <v>3156.8</v>
      </c>
      <c r="J42" s="104">
        <v>3176.5</v>
      </c>
    </row>
    <row r="43" spans="2:10" x14ac:dyDescent="0.2">
      <c r="B43" s="93" t="s">
        <v>6</v>
      </c>
      <c r="C43" s="96">
        <v>0.4</v>
      </c>
      <c r="D43" s="96">
        <v>-0.5</v>
      </c>
      <c r="E43" s="96">
        <v>-0.4</v>
      </c>
      <c r="F43" s="97">
        <v>-1</v>
      </c>
      <c r="G43" s="96">
        <v>0.8</v>
      </c>
      <c r="H43" s="96">
        <v>1.2</v>
      </c>
      <c r="I43" s="104">
        <v>1</v>
      </c>
      <c r="J43" s="104">
        <v>0.6</v>
      </c>
    </row>
    <row r="44" spans="2:10" x14ac:dyDescent="0.2">
      <c r="B44" s="76" t="s">
        <v>23</v>
      </c>
      <c r="C44" s="96">
        <v>3020.3</v>
      </c>
      <c r="D44" s="96">
        <v>3012.5</v>
      </c>
      <c r="E44" s="96">
        <v>2993.2</v>
      </c>
      <c r="F44" s="97">
        <v>2873</v>
      </c>
      <c r="G44" s="96">
        <v>2975.6</v>
      </c>
      <c r="H44" s="96">
        <v>3032.4</v>
      </c>
      <c r="I44" s="104">
        <v>3063.8</v>
      </c>
      <c r="J44" s="104">
        <v>3078.6</v>
      </c>
    </row>
    <row r="45" spans="2:10" x14ac:dyDescent="0.2">
      <c r="B45" s="93" t="s">
        <v>6</v>
      </c>
      <c r="C45" s="96">
        <v>1.1000000000000001</v>
      </c>
      <c r="D45" s="96">
        <v>-0.3</v>
      </c>
      <c r="E45" s="96">
        <v>-0.6</v>
      </c>
      <c r="F45" s="97">
        <v>-4</v>
      </c>
      <c r="G45" s="96">
        <v>3.6</v>
      </c>
      <c r="H45" s="96">
        <v>1.9</v>
      </c>
      <c r="I45" s="104">
        <v>1</v>
      </c>
      <c r="J45" s="104">
        <v>0.5</v>
      </c>
    </row>
    <row r="46" spans="2:10" x14ac:dyDescent="0.2">
      <c r="B46" s="77" t="s">
        <v>24</v>
      </c>
      <c r="C46" s="99">
        <v>3.27</v>
      </c>
      <c r="D46" s="99">
        <v>3.01</v>
      </c>
      <c r="E46" s="99">
        <v>3.28</v>
      </c>
      <c r="F46" s="100">
        <v>6.28</v>
      </c>
      <c r="G46" s="99">
        <v>3.67</v>
      </c>
      <c r="H46" s="99">
        <v>2.97</v>
      </c>
      <c r="I46" s="99">
        <v>2.94</v>
      </c>
      <c r="J46" s="99">
        <v>3.08</v>
      </c>
    </row>
    <row r="48" spans="2:10" x14ac:dyDescent="0.2">
      <c r="B48" s="113" t="s">
        <v>25</v>
      </c>
    </row>
    <row r="55" spans="2:3" x14ac:dyDescent="0.2">
      <c r="B55" s="114"/>
      <c r="C55" s="106"/>
    </row>
  </sheetData>
  <mergeCells count="8">
    <mergeCell ref="B2:J2"/>
    <mergeCell ref="C6:F6"/>
    <mergeCell ref="G6:J6"/>
    <mergeCell ref="B39:J39"/>
    <mergeCell ref="C40:F40"/>
    <mergeCell ref="G40:J40"/>
    <mergeCell ref="B4:J4"/>
    <mergeCell ref="B5:J5"/>
  </mergeCells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Roman,Regular"November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2:K48"/>
  <sheetViews>
    <sheetView showGridLines="0" zoomScale="90" zoomScaleNormal="90" zoomScaleSheetLayoutView="80" zoomScalePageLayoutView="50" workbookViewId="0">
      <selection activeCell="C46" sqref="C46:J46"/>
    </sheetView>
  </sheetViews>
  <sheetFormatPr defaultColWidth="9.140625" defaultRowHeight="12.75" x14ac:dyDescent="0.2"/>
  <cols>
    <col min="1" max="1" width="9.140625" style="11"/>
    <col min="2" max="2" width="28.7109375" style="11" customWidth="1"/>
    <col min="3" max="10" width="9.140625" style="11" customWidth="1"/>
    <col min="11" max="16384" width="9.140625" style="11"/>
  </cols>
  <sheetData>
    <row r="2" spans="2:11" x14ac:dyDescent="0.2">
      <c r="B2" s="135" t="s">
        <v>26</v>
      </c>
      <c r="C2" s="135"/>
      <c r="D2" s="135"/>
      <c r="E2" s="135"/>
      <c r="F2" s="135"/>
      <c r="G2" s="135"/>
      <c r="H2" s="135"/>
      <c r="I2" s="135"/>
      <c r="J2" s="135"/>
    </row>
    <row r="3" spans="2:11" x14ac:dyDescent="0.2">
      <c r="B3" s="56"/>
      <c r="C3" s="56"/>
      <c r="D3" s="56"/>
      <c r="E3" s="56"/>
      <c r="F3" s="56"/>
      <c r="G3" s="56"/>
      <c r="H3" s="56"/>
      <c r="I3" s="56"/>
      <c r="J3" s="56"/>
    </row>
    <row r="4" spans="2:11" x14ac:dyDescent="0.2">
      <c r="B4" s="135" t="s">
        <v>27</v>
      </c>
      <c r="C4" s="135"/>
      <c r="D4" s="135"/>
      <c r="E4" s="135"/>
      <c r="F4" s="135"/>
      <c r="G4" s="135"/>
      <c r="H4" s="135"/>
      <c r="I4" s="135"/>
      <c r="J4" s="135"/>
    </row>
    <row r="5" spans="2:11" x14ac:dyDescent="0.2">
      <c r="B5" s="141" t="s">
        <v>28</v>
      </c>
      <c r="C5" s="141"/>
      <c r="D5" s="141"/>
      <c r="E5" s="141"/>
      <c r="F5" s="141"/>
      <c r="G5" s="141"/>
      <c r="H5" s="141"/>
      <c r="I5" s="141"/>
      <c r="J5" s="141"/>
    </row>
    <row r="6" spans="2:11" x14ac:dyDescent="0.2">
      <c r="B6" s="15"/>
      <c r="C6" s="136" t="s">
        <v>3</v>
      </c>
      <c r="D6" s="136"/>
      <c r="E6" s="136"/>
      <c r="F6" s="137"/>
      <c r="G6" s="138" t="s">
        <v>4</v>
      </c>
      <c r="H6" s="136"/>
      <c r="I6" s="136"/>
      <c r="J6" s="136"/>
    </row>
    <row r="7" spans="2:11" x14ac:dyDescent="0.2">
      <c r="B7" s="2"/>
      <c r="C7" s="16" t="s">
        <v>30</v>
      </c>
      <c r="D7" s="16" t="s">
        <v>31</v>
      </c>
      <c r="E7" s="16" t="s">
        <v>75</v>
      </c>
      <c r="F7" s="54" t="s">
        <v>76</v>
      </c>
      <c r="G7" s="16" t="s">
        <v>77</v>
      </c>
      <c r="H7" s="16" t="s">
        <v>79</v>
      </c>
      <c r="I7" s="16" t="s">
        <v>80</v>
      </c>
      <c r="J7" s="16" t="s">
        <v>81</v>
      </c>
    </row>
    <row r="8" spans="2:11" ht="15" customHeight="1" x14ac:dyDescent="0.2">
      <c r="B8" s="20" t="s">
        <v>5</v>
      </c>
      <c r="C8" s="18">
        <v>2823</v>
      </c>
      <c r="D8" s="18">
        <v>2840.9</v>
      </c>
      <c r="E8" s="18">
        <v>2862.7</v>
      </c>
      <c r="F8" s="19">
        <v>2880.5</v>
      </c>
      <c r="G8" s="18">
        <v>2921.6</v>
      </c>
      <c r="H8" s="18">
        <v>2950.7</v>
      </c>
      <c r="I8" s="18">
        <v>2974.4</v>
      </c>
      <c r="J8" s="18">
        <v>2995.3</v>
      </c>
      <c r="K8" s="13"/>
    </row>
    <row r="9" spans="2:11" x14ac:dyDescent="0.2">
      <c r="B9" s="21" t="s">
        <v>6</v>
      </c>
      <c r="C9" s="13">
        <v>2.4</v>
      </c>
      <c r="D9" s="13">
        <v>2.6</v>
      </c>
      <c r="E9" s="13">
        <v>3.1</v>
      </c>
      <c r="F9" s="6">
        <v>2.5</v>
      </c>
      <c r="G9" s="13">
        <v>5.8</v>
      </c>
      <c r="H9" s="13">
        <v>4</v>
      </c>
      <c r="I9" s="13">
        <v>3.2</v>
      </c>
      <c r="J9" s="13">
        <v>2.8</v>
      </c>
      <c r="K9" s="13"/>
    </row>
    <row r="10" spans="2:11" ht="15" customHeight="1" x14ac:dyDescent="0.2">
      <c r="B10" s="20" t="s">
        <v>7</v>
      </c>
      <c r="C10" s="18">
        <v>2443.3000000000002</v>
      </c>
      <c r="D10" s="18">
        <v>2459.9</v>
      </c>
      <c r="E10" s="18">
        <v>2479.1</v>
      </c>
      <c r="F10" s="19">
        <v>2492</v>
      </c>
      <c r="G10" s="18">
        <v>2528.1999999999998</v>
      </c>
      <c r="H10" s="18">
        <v>2547.8000000000002</v>
      </c>
      <c r="I10" s="18">
        <v>2567.6999999999998</v>
      </c>
      <c r="J10" s="18">
        <v>2586.6999999999998</v>
      </c>
      <c r="K10" s="13"/>
    </row>
    <row r="11" spans="2:11" x14ac:dyDescent="0.2">
      <c r="B11" s="20" t="s">
        <v>6</v>
      </c>
      <c r="C11" s="13">
        <v>4.0999999999999996</v>
      </c>
      <c r="D11" s="13">
        <v>2.8</v>
      </c>
      <c r="E11" s="13">
        <v>3.2</v>
      </c>
      <c r="F11" s="6">
        <v>2.1</v>
      </c>
      <c r="G11" s="13">
        <v>5.9</v>
      </c>
      <c r="H11" s="13">
        <v>3.1</v>
      </c>
      <c r="I11" s="13">
        <v>3.2</v>
      </c>
      <c r="J11" s="13">
        <v>3</v>
      </c>
      <c r="K11" s="13"/>
    </row>
    <row r="12" spans="2:11" ht="15" customHeight="1" x14ac:dyDescent="0.2">
      <c r="B12" s="21" t="s">
        <v>8</v>
      </c>
      <c r="C12" s="13">
        <v>3.4</v>
      </c>
      <c r="D12" s="13">
        <v>3.6</v>
      </c>
      <c r="E12" s="13">
        <v>3.57</v>
      </c>
      <c r="F12" s="6">
        <v>3.63</v>
      </c>
      <c r="G12" s="13">
        <v>3.72</v>
      </c>
      <c r="H12" s="13">
        <v>3.78</v>
      </c>
      <c r="I12" s="13">
        <v>3.85</v>
      </c>
      <c r="J12" s="13">
        <v>3.94</v>
      </c>
      <c r="K12" s="13"/>
    </row>
    <row r="13" spans="2:11" x14ac:dyDescent="0.2">
      <c r="B13" s="21" t="s">
        <v>6</v>
      </c>
      <c r="C13" s="13">
        <v>22.3</v>
      </c>
      <c r="D13" s="13">
        <v>25.7</v>
      </c>
      <c r="E13" s="13">
        <v>-3.7</v>
      </c>
      <c r="F13" s="6">
        <v>7.7</v>
      </c>
      <c r="G13" s="13">
        <v>10</v>
      </c>
      <c r="H13" s="13">
        <v>6.6</v>
      </c>
      <c r="I13" s="13">
        <v>7.8</v>
      </c>
      <c r="J13" s="13">
        <v>9.1</v>
      </c>
      <c r="K13" s="13"/>
    </row>
    <row r="14" spans="2:11" ht="15" customHeight="1" x14ac:dyDescent="0.2">
      <c r="B14" s="21" t="s">
        <v>9</v>
      </c>
      <c r="C14" s="13">
        <v>126.6</v>
      </c>
      <c r="D14" s="13">
        <v>121.6</v>
      </c>
      <c r="E14" s="13">
        <v>123.8</v>
      </c>
      <c r="F14" s="6">
        <v>121.8</v>
      </c>
      <c r="G14" s="13">
        <v>124.1</v>
      </c>
      <c r="H14" s="13">
        <v>124</v>
      </c>
      <c r="I14" s="13">
        <v>124.4</v>
      </c>
      <c r="J14" s="13">
        <v>125.3</v>
      </c>
      <c r="K14" s="13"/>
    </row>
    <row r="15" spans="2:11" x14ac:dyDescent="0.2">
      <c r="B15" s="21" t="s">
        <v>6</v>
      </c>
      <c r="C15" s="13">
        <v>14</v>
      </c>
      <c r="D15" s="13">
        <v>-15</v>
      </c>
      <c r="E15" s="13">
        <v>7.7</v>
      </c>
      <c r="F15" s="6">
        <v>-6.5</v>
      </c>
      <c r="G15" s="13">
        <v>7.9</v>
      </c>
      <c r="H15" s="13">
        <v>-0.5</v>
      </c>
      <c r="I15" s="13">
        <v>1.4</v>
      </c>
      <c r="J15" s="13">
        <v>3</v>
      </c>
      <c r="K15" s="13"/>
    </row>
    <row r="16" spans="2:11" ht="15" customHeight="1" x14ac:dyDescent="0.2">
      <c r="B16" s="20" t="s">
        <v>10</v>
      </c>
      <c r="C16" s="13">
        <v>462.3</v>
      </c>
      <c r="D16" s="13">
        <v>469</v>
      </c>
      <c r="E16" s="13">
        <v>472.4</v>
      </c>
      <c r="F16" s="6">
        <v>476.3</v>
      </c>
      <c r="G16" s="13">
        <v>476.2</v>
      </c>
      <c r="H16" s="13">
        <v>479.2</v>
      </c>
      <c r="I16" s="13">
        <v>477.6</v>
      </c>
      <c r="J16" s="13">
        <v>477.3</v>
      </c>
      <c r="K16" s="13"/>
    </row>
    <row r="17" spans="2:11" x14ac:dyDescent="0.2">
      <c r="B17" s="20" t="s">
        <v>6</v>
      </c>
      <c r="C17" s="13">
        <v>9.1999999999999993</v>
      </c>
      <c r="D17" s="13">
        <v>5.9</v>
      </c>
      <c r="E17" s="13">
        <v>3</v>
      </c>
      <c r="F17" s="6">
        <v>3.3</v>
      </c>
      <c r="G17" s="13">
        <v>-0.1</v>
      </c>
      <c r="H17" s="13">
        <v>2.5</v>
      </c>
      <c r="I17" s="13">
        <v>-1.3</v>
      </c>
      <c r="J17" s="13">
        <v>-0.2</v>
      </c>
      <c r="K17" s="13"/>
    </row>
    <row r="18" spans="2:11" ht="15" customHeight="1" x14ac:dyDescent="0.2">
      <c r="B18" s="20" t="s">
        <v>11</v>
      </c>
      <c r="C18" s="13">
        <v>523.1</v>
      </c>
      <c r="D18" s="13">
        <v>528.20000000000005</v>
      </c>
      <c r="E18" s="13">
        <v>529.20000000000005</v>
      </c>
      <c r="F18" s="6">
        <v>532.20000000000005</v>
      </c>
      <c r="G18" s="13">
        <v>538.20000000000005</v>
      </c>
      <c r="H18" s="13">
        <v>541.9</v>
      </c>
      <c r="I18" s="13">
        <v>536.9</v>
      </c>
      <c r="J18" s="13">
        <v>539</v>
      </c>
      <c r="K18" s="13"/>
    </row>
    <row r="19" spans="2:11" x14ac:dyDescent="0.2">
      <c r="B19" s="20" t="s">
        <v>6</v>
      </c>
      <c r="C19" s="13">
        <v>0.6</v>
      </c>
      <c r="D19" s="13">
        <v>4</v>
      </c>
      <c r="E19" s="13">
        <v>0.8</v>
      </c>
      <c r="F19" s="6">
        <v>2.2999999999999998</v>
      </c>
      <c r="G19" s="13">
        <v>4.5999999999999996</v>
      </c>
      <c r="H19" s="13">
        <v>2.8</v>
      </c>
      <c r="I19" s="13">
        <v>-3.6</v>
      </c>
      <c r="J19" s="13">
        <v>1.5</v>
      </c>
      <c r="K19" s="13"/>
    </row>
    <row r="20" spans="2:11" ht="15" customHeight="1" x14ac:dyDescent="0.2">
      <c r="B20" s="20" t="s">
        <v>12</v>
      </c>
      <c r="C20" s="13">
        <v>44.3</v>
      </c>
      <c r="D20" s="13">
        <v>45.2</v>
      </c>
      <c r="E20" s="13">
        <v>45.2</v>
      </c>
      <c r="F20" s="6">
        <v>45.9</v>
      </c>
      <c r="G20" s="13">
        <v>46.4</v>
      </c>
      <c r="H20" s="13">
        <v>46.1</v>
      </c>
      <c r="I20" s="13">
        <v>46.6</v>
      </c>
      <c r="J20" s="13">
        <v>46.7</v>
      </c>
      <c r="K20" s="13"/>
    </row>
    <row r="21" spans="2:11" x14ac:dyDescent="0.2">
      <c r="B21" s="20" t="s">
        <v>6</v>
      </c>
      <c r="C21" s="13">
        <v>0</v>
      </c>
      <c r="D21" s="13">
        <v>8.1</v>
      </c>
      <c r="E21" s="13">
        <v>0</v>
      </c>
      <c r="F21" s="6">
        <v>6.3</v>
      </c>
      <c r="G21" s="13">
        <v>4.2</v>
      </c>
      <c r="H21" s="13">
        <v>-2.7</v>
      </c>
      <c r="I21" s="13">
        <v>4.5</v>
      </c>
      <c r="J21" s="13">
        <v>1.3</v>
      </c>
      <c r="K21" s="13"/>
    </row>
    <row r="22" spans="2:11" ht="15" customHeight="1" x14ac:dyDescent="0.2">
      <c r="B22" s="20" t="s">
        <v>13</v>
      </c>
      <c r="C22" s="13">
        <v>151.1</v>
      </c>
      <c r="D22" s="13">
        <v>150.30000000000001</v>
      </c>
      <c r="E22" s="13">
        <v>150.1</v>
      </c>
      <c r="F22" s="6">
        <v>149.69999999999999</v>
      </c>
      <c r="G22" s="13">
        <v>150.5</v>
      </c>
      <c r="H22" s="13">
        <v>150.69999999999999</v>
      </c>
      <c r="I22" s="13">
        <v>152.4</v>
      </c>
      <c r="J22" s="13">
        <v>154.19999999999999</v>
      </c>
      <c r="K22" s="13"/>
    </row>
    <row r="23" spans="2:11" x14ac:dyDescent="0.2">
      <c r="B23" s="20" t="s">
        <v>6</v>
      </c>
      <c r="C23" s="13">
        <v>-2.1</v>
      </c>
      <c r="D23" s="13">
        <v>-2</v>
      </c>
      <c r="E23" s="13">
        <v>-0.7</v>
      </c>
      <c r="F23" s="6">
        <v>-1</v>
      </c>
      <c r="G23" s="13">
        <v>2.1</v>
      </c>
      <c r="H23" s="13">
        <v>0.6</v>
      </c>
      <c r="I23" s="13">
        <v>4.5</v>
      </c>
      <c r="J23" s="13">
        <v>4.8</v>
      </c>
      <c r="K23" s="13"/>
    </row>
    <row r="24" spans="2:11" ht="15" customHeight="1" x14ac:dyDescent="0.2">
      <c r="B24" s="20" t="s">
        <v>14</v>
      </c>
      <c r="C24" s="13">
        <v>314.2</v>
      </c>
      <c r="D24" s="13">
        <v>319.3</v>
      </c>
      <c r="E24" s="13">
        <v>320.39999999999998</v>
      </c>
      <c r="F24" s="6">
        <v>320.8</v>
      </c>
      <c r="G24" s="13">
        <v>323.3</v>
      </c>
      <c r="H24" s="13">
        <v>330.2</v>
      </c>
      <c r="I24" s="13">
        <v>341</v>
      </c>
      <c r="J24" s="13">
        <v>345.3</v>
      </c>
      <c r="K24" s="13"/>
    </row>
    <row r="25" spans="2:11" x14ac:dyDescent="0.2">
      <c r="B25" s="20" t="s">
        <v>6</v>
      </c>
      <c r="C25" s="13">
        <v>12.6</v>
      </c>
      <c r="D25" s="13">
        <v>6.7</v>
      </c>
      <c r="E25" s="13">
        <v>1.4</v>
      </c>
      <c r="F25" s="6">
        <v>0.5</v>
      </c>
      <c r="G25" s="13">
        <v>3.1</v>
      </c>
      <c r="H25" s="13">
        <v>8.8000000000000007</v>
      </c>
      <c r="I25" s="13">
        <v>13.8</v>
      </c>
      <c r="J25" s="13">
        <v>5.0999999999999996</v>
      </c>
      <c r="K25" s="13"/>
    </row>
    <row r="26" spans="2:11" ht="15" customHeight="1" x14ac:dyDescent="0.2">
      <c r="B26" s="20" t="s">
        <v>15</v>
      </c>
      <c r="C26" s="13">
        <v>447.6</v>
      </c>
      <c r="D26" s="13">
        <v>447.7</v>
      </c>
      <c r="E26" s="13">
        <v>450.3</v>
      </c>
      <c r="F26" s="6">
        <v>450.7</v>
      </c>
      <c r="G26" s="13">
        <v>457.8</v>
      </c>
      <c r="H26" s="13">
        <v>460.1</v>
      </c>
      <c r="I26" s="13">
        <v>470.3</v>
      </c>
      <c r="J26" s="13">
        <v>472.8</v>
      </c>
      <c r="K26" s="13"/>
    </row>
    <row r="27" spans="2:11" x14ac:dyDescent="0.2">
      <c r="B27" s="20" t="s">
        <v>6</v>
      </c>
      <c r="C27" s="13">
        <v>-2.5</v>
      </c>
      <c r="D27" s="13">
        <v>0.1</v>
      </c>
      <c r="E27" s="13">
        <v>2.2999999999999998</v>
      </c>
      <c r="F27" s="6">
        <v>0.4</v>
      </c>
      <c r="G27" s="13">
        <v>6.5</v>
      </c>
      <c r="H27" s="13">
        <v>2</v>
      </c>
      <c r="I27" s="13">
        <v>9.1</v>
      </c>
      <c r="J27" s="13">
        <v>2.2000000000000002</v>
      </c>
      <c r="K27" s="13"/>
    </row>
    <row r="28" spans="2:11" ht="15" customHeight="1" x14ac:dyDescent="0.2">
      <c r="B28" s="20" t="s">
        <v>16</v>
      </c>
      <c r="C28" s="13">
        <v>224.9</v>
      </c>
      <c r="D28" s="13">
        <v>228.8</v>
      </c>
      <c r="E28" s="13">
        <v>235.3</v>
      </c>
      <c r="F28" s="6">
        <v>242.1</v>
      </c>
      <c r="G28" s="13">
        <v>256.60000000000002</v>
      </c>
      <c r="H28" s="13">
        <v>259.7</v>
      </c>
      <c r="I28" s="13">
        <v>259.89999999999998</v>
      </c>
      <c r="J28" s="13">
        <v>264.5</v>
      </c>
      <c r="K28" s="13"/>
    </row>
    <row r="29" spans="2:11" x14ac:dyDescent="0.2">
      <c r="B29" s="20" t="s">
        <v>6</v>
      </c>
      <c r="C29" s="13">
        <v>2.5</v>
      </c>
      <c r="D29" s="13">
        <v>7.1</v>
      </c>
      <c r="E29" s="13">
        <v>12</v>
      </c>
      <c r="F29" s="6">
        <v>11.9</v>
      </c>
      <c r="G29" s="13">
        <v>26.2</v>
      </c>
      <c r="H29" s="13">
        <v>4.9000000000000004</v>
      </c>
      <c r="I29" s="13">
        <v>0.3</v>
      </c>
      <c r="J29" s="13">
        <v>7.3</v>
      </c>
      <c r="K29" s="13"/>
    </row>
    <row r="30" spans="2:11" ht="15" customHeight="1" x14ac:dyDescent="0.2">
      <c r="B30" s="20" t="s">
        <v>17</v>
      </c>
      <c r="C30" s="13">
        <v>145.80000000000001</v>
      </c>
      <c r="D30" s="13">
        <v>146.19999999999999</v>
      </c>
      <c r="E30" s="13">
        <v>148.80000000000001</v>
      </c>
      <c r="F30" s="6">
        <v>148.9</v>
      </c>
      <c r="G30" s="13">
        <v>151.4</v>
      </c>
      <c r="H30" s="13">
        <v>152.19999999999999</v>
      </c>
      <c r="I30" s="13">
        <v>154.80000000000001</v>
      </c>
      <c r="J30" s="13">
        <v>157.69999999999999</v>
      </c>
      <c r="K30" s="13"/>
    </row>
    <row r="31" spans="2:11" x14ac:dyDescent="0.2">
      <c r="B31" s="20" t="s">
        <v>6</v>
      </c>
      <c r="C31" s="13">
        <v>6.3</v>
      </c>
      <c r="D31" s="13">
        <v>1.2</v>
      </c>
      <c r="E31" s="13">
        <v>7.1</v>
      </c>
      <c r="F31" s="6">
        <v>0.3</v>
      </c>
      <c r="G31" s="13">
        <v>7</v>
      </c>
      <c r="H31" s="13">
        <v>2.1</v>
      </c>
      <c r="I31" s="13">
        <v>7</v>
      </c>
      <c r="J31" s="13">
        <v>7.6</v>
      </c>
      <c r="K31" s="13"/>
    </row>
    <row r="32" spans="2:11" ht="15" customHeight="1" x14ac:dyDescent="0.2">
      <c r="B32" s="20" t="s">
        <v>18</v>
      </c>
      <c r="C32" s="13">
        <v>379.7</v>
      </c>
      <c r="D32" s="13">
        <v>380.9</v>
      </c>
      <c r="E32" s="13">
        <v>383.6</v>
      </c>
      <c r="F32" s="6">
        <v>388.5</v>
      </c>
      <c r="G32" s="13">
        <v>393.4</v>
      </c>
      <c r="H32" s="13">
        <v>402.9</v>
      </c>
      <c r="I32" s="13">
        <v>406.7</v>
      </c>
      <c r="J32" s="13">
        <v>408.6</v>
      </c>
      <c r="K32" s="13"/>
    </row>
    <row r="33" spans="2:11" x14ac:dyDescent="0.2">
      <c r="B33" s="20" t="s">
        <v>6</v>
      </c>
      <c r="C33" s="13">
        <v>-7.6</v>
      </c>
      <c r="D33" s="13">
        <v>1.3</v>
      </c>
      <c r="E33" s="13">
        <v>2.8</v>
      </c>
      <c r="F33" s="6">
        <v>5.2</v>
      </c>
      <c r="G33" s="13">
        <v>5.2</v>
      </c>
      <c r="H33" s="13">
        <v>10</v>
      </c>
      <c r="I33" s="13">
        <v>3.8</v>
      </c>
      <c r="J33" s="13">
        <v>1.9</v>
      </c>
      <c r="K33" s="13"/>
    </row>
    <row r="34" spans="2:11" ht="15" customHeight="1" x14ac:dyDescent="0.2">
      <c r="B34" s="20" t="s">
        <v>19</v>
      </c>
      <c r="C34" s="13">
        <v>30.5</v>
      </c>
      <c r="D34" s="13">
        <v>30</v>
      </c>
      <c r="E34" s="13">
        <v>30.1</v>
      </c>
      <c r="F34" s="6">
        <v>30</v>
      </c>
      <c r="G34" s="13">
        <v>30</v>
      </c>
      <c r="H34" s="13">
        <v>30.1</v>
      </c>
      <c r="I34" s="13">
        <v>30</v>
      </c>
      <c r="J34" s="13">
        <v>30</v>
      </c>
      <c r="K34" s="13"/>
    </row>
    <row r="35" spans="2:11" x14ac:dyDescent="0.2">
      <c r="B35" s="21" t="s">
        <v>6</v>
      </c>
      <c r="C35" s="13">
        <v>-26.7</v>
      </c>
      <c r="D35" s="13">
        <v>-6.8</v>
      </c>
      <c r="E35" s="13">
        <v>1.3</v>
      </c>
      <c r="F35" s="6">
        <v>-1.3</v>
      </c>
      <c r="G35" s="13">
        <v>-0.3</v>
      </c>
      <c r="H35" s="13">
        <v>1</v>
      </c>
      <c r="I35" s="13">
        <v>-0.4</v>
      </c>
      <c r="J35" s="13">
        <v>-0.4</v>
      </c>
      <c r="K35" s="13"/>
    </row>
    <row r="36" spans="2:11" ht="15" customHeight="1" x14ac:dyDescent="0.2">
      <c r="B36" s="20" t="s">
        <v>20</v>
      </c>
      <c r="C36" s="13">
        <v>349.2</v>
      </c>
      <c r="D36" s="13">
        <v>350.9</v>
      </c>
      <c r="E36" s="13">
        <v>353.5</v>
      </c>
      <c r="F36" s="6">
        <v>358.5</v>
      </c>
      <c r="G36" s="13">
        <v>363.4</v>
      </c>
      <c r="H36" s="13">
        <v>372.9</v>
      </c>
      <c r="I36" s="13">
        <v>376.6</v>
      </c>
      <c r="J36" s="13">
        <v>378.6</v>
      </c>
      <c r="K36" s="13"/>
    </row>
    <row r="37" spans="2:11" x14ac:dyDescent="0.2">
      <c r="B37" s="22" t="s">
        <v>6</v>
      </c>
      <c r="C37" s="9">
        <v>-5.7</v>
      </c>
      <c r="D37" s="9">
        <v>2</v>
      </c>
      <c r="E37" s="9">
        <v>3</v>
      </c>
      <c r="F37" s="10">
        <v>5.7</v>
      </c>
      <c r="G37" s="9">
        <v>5.7</v>
      </c>
      <c r="H37" s="9">
        <v>10.8</v>
      </c>
      <c r="I37" s="9">
        <v>4.0999999999999996</v>
      </c>
      <c r="J37" s="9">
        <v>2.1</v>
      </c>
      <c r="K37" s="13"/>
    </row>
    <row r="38" spans="2:11" x14ac:dyDescent="0.2">
      <c r="B38" s="23"/>
      <c r="C38" s="13"/>
      <c r="D38" s="13"/>
      <c r="E38" s="13"/>
      <c r="F38" s="13"/>
      <c r="G38" s="13"/>
      <c r="H38" s="13"/>
      <c r="I38" s="13"/>
      <c r="J38" s="13"/>
    </row>
    <row r="39" spans="2:11" x14ac:dyDescent="0.2">
      <c r="B39" s="139" t="s">
        <v>32</v>
      </c>
      <c r="C39" s="140"/>
      <c r="D39" s="140"/>
      <c r="E39" s="140"/>
      <c r="F39" s="140"/>
      <c r="G39" s="140"/>
      <c r="H39" s="140"/>
      <c r="I39" s="140"/>
      <c r="J39" s="140"/>
    </row>
    <row r="40" spans="2:11" x14ac:dyDescent="0.2">
      <c r="B40" s="15"/>
      <c r="C40" s="136" t="s">
        <v>3</v>
      </c>
      <c r="D40" s="136"/>
      <c r="E40" s="136"/>
      <c r="F40" s="137"/>
      <c r="G40" s="138" t="s">
        <v>4</v>
      </c>
      <c r="H40" s="136"/>
      <c r="I40" s="136"/>
      <c r="J40" s="136"/>
    </row>
    <row r="41" spans="2:11" ht="12.75" customHeight="1" x14ac:dyDescent="0.2">
      <c r="B41" s="2"/>
      <c r="C41" s="16" t="s">
        <v>30</v>
      </c>
      <c r="D41" s="16" t="s">
        <v>31</v>
      </c>
      <c r="E41" s="16" t="s">
        <v>75</v>
      </c>
      <c r="F41" s="54" t="s">
        <v>76</v>
      </c>
      <c r="G41" s="16" t="s">
        <v>77</v>
      </c>
      <c r="H41" s="16" t="s">
        <v>79</v>
      </c>
      <c r="I41" s="16" t="s">
        <v>80</v>
      </c>
      <c r="J41" s="16" t="s">
        <v>81</v>
      </c>
    </row>
    <row r="42" spans="2:11" x14ac:dyDescent="0.2">
      <c r="B42" s="24" t="s">
        <v>22</v>
      </c>
      <c r="C42" s="18">
        <v>3054.1</v>
      </c>
      <c r="D42" s="18">
        <v>3060.8</v>
      </c>
      <c r="E42" s="18">
        <v>3085.2</v>
      </c>
      <c r="F42" s="25">
        <v>3108.2</v>
      </c>
      <c r="G42" s="18">
        <v>3102.9</v>
      </c>
      <c r="H42" s="18">
        <v>3113.3</v>
      </c>
      <c r="I42" s="18">
        <v>3122.4</v>
      </c>
      <c r="J42" s="18">
        <v>3129.5</v>
      </c>
    </row>
    <row r="43" spans="2:11" x14ac:dyDescent="0.2">
      <c r="B43" s="5" t="s">
        <v>6</v>
      </c>
      <c r="C43" s="13">
        <v>-2.83</v>
      </c>
      <c r="D43" s="13">
        <v>0.88</v>
      </c>
      <c r="E43" s="13">
        <v>3.23</v>
      </c>
      <c r="F43" s="6">
        <v>3.01</v>
      </c>
      <c r="G43" s="13">
        <v>-0.68</v>
      </c>
      <c r="H43" s="13">
        <v>1.35</v>
      </c>
      <c r="I43" s="13">
        <v>1.18</v>
      </c>
      <c r="J43" s="13">
        <v>0.91</v>
      </c>
    </row>
    <row r="44" spans="2:11" x14ac:dyDescent="0.2">
      <c r="B44" s="23" t="s">
        <v>23</v>
      </c>
      <c r="C44" s="18">
        <v>2920.6</v>
      </c>
      <c r="D44" s="18">
        <v>2943.9</v>
      </c>
      <c r="E44" s="18">
        <v>2964.8</v>
      </c>
      <c r="F44" s="19">
        <v>2991.7</v>
      </c>
      <c r="G44" s="18">
        <v>3002.1</v>
      </c>
      <c r="H44" s="18">
        <v>3015.4</v>
      </c>
      <c r="I44" s="18">
        <v>3029</v>
      </c>
      <c r="J44" s="18">
        <v>3039.5</v>
      </c>
    </row>
    <row r="45" spans="2:11" x14ac:dyDescent="0.2">
      <c r="B45" s="5" t="s">
        <v>6</v>
      </c>
      <c r="C45" s="13">
        <v>4.79</v>
      </c>
      <c r="D45" s="13">
        <v>3.23</v>
      </c>
      <c r="E45" s="13">
        <v>2.87</v>
      </c>
      <c r="F45" s="6">
        <v>3.68</v>
      </c>
      <c r="G45" s="13">
        <v>1.4</v>
      </c>
      <c r="H45" s="13">
        <v>1.78</v>
      </c>
      <c r="I45" s="13">
        <v>1.82</v>
      </c>
      <c r="J45" s="13">
        <v>1.39</v>
      </c>
    </row>
    <row r="46" spans="2:11" x14ac:dyDescent="0.2">
      <c r="B46" s="26" t="s">
        <v>24</v>
      </c>
      <c r="C46" s="9">
        <v>4.4000000000000004</v>
      </c>
      <c r="D46" s="9">
        <v>3.8</v>
      </c>
      <c r="E46" s="9">
        <v>3.9</v>
      </c>
      <c r="F46" s="10">
        <v>3.7</v>
      </c>
      <c r="G46" s="9">
        <v>3.2</v>
      </c>
      <c r="H46" s="9">
        <v>3.1</v>
      </c>
      <c r="I46" s="9">
        <v>3</v>
      </c>
      <c r="J46" s="9">
        <v>2.9</v>
      </c>
    </row>
    <row r="48" spans="2:11" x14ac:dyDescent="0.2">
      <c r="B48" s="11" t="s">
        <v>25</v>
      </c>
      <c r="G48" s="13"/>
    </row>
  </sheetData>
  <mergeCells count="8">
    <mergeCell ref="B2:J2"/>
    <mergeCell ref="C6:F6"/>
    <mergeCell ref="G6:J6"/>
    <mergeCell ref="B39:J39"/>
    <mergeCell ref="C40:F40"/>
    <mergeCell ref="G40:J40"/>
    <mergeCell ref="B5:J5"/>
    <mergeCell ref="B4:J4"/>
  </mergeCells>
  <phoneticPr fontId="11" type="noConversion"/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Roman,Regular"November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DD83-88BC-4475-9403-532EF90601AC}">
  <sheetPr>
    <tabColor theme="3" tint="0.79998168889431442"/>
    <pageSetUpPr fitToPage="1"/>
  </sheetPr>
  <dimension ref="B1:K48"/>
  <sheetViews>
    <sheetView showGridLines="0" zoomScale="90" zoomScaleNormal="90" zoomScaleSheetLayoutView="80" zoomScalePageLayoutView="50" workbookViewId="0">
      <selection activeCell="B7" sqref="B7"/>
    </sheetView>
  </sheetViews>
  <sheetFormatPr defaultColWidth="9.140625" defaultRowHeight="12.75" x14ac:dyDescent="0.2"/>
  <cols>
    <col min="1" max="1" width="9.140625" style="11"/>
    <col min="2" max="2" width="28.7109375" style="11" customWidth="1"/>
    <col min="3" max="10" width="9.140625" style="11" customWidth="1"/>
    <col min="11" max="16384" width="9.140625" style="11"/>
  </cols>
  <sheetData>
    <row r="1" spans="2:11" x14ac:dyDescent="0.2">
      <c r="B1" s="4"/>
      <c r="C1" s="4"/>
      <c r="D1" s="4"/>
      <c r="E1" s="4"/>
      <c r="F1" s="4"/>
      <c r="G1" s="4"/>
      <c r="H1" s="4"/>
      <c r="I1" s="4"/>
      <c r="J1" s="4"/>
    </row>
    <row r="2" spans="2:11" x14ac:dyDescent="0.2">
      <c r="B2" s="126" t="s">
        <v>26</v>
      </c>
      <c r="C2" s="126"/>
      <c r="D2" s="126"/>
      <c r="E2" s="126"/>
      <c r="F2" s="126"/>
      <c r="G2" s="126"/>
      <c r="H2" s="126"/>
      <c r="I2" s="126"/>
      <c r="J2" s="126"/>
    </row>
    <row r="3" spans="2:11" x14ac:dyDescent="0.2">
      <c r="B3" s="61"/>
      <c r="C3" s="61"/>
      <c r="D3" s="61"/>
      <c r="E3" s="61"/>
      <c r="F3" s="61"/>
      <c r="G3" s="61"/>
      <c r="H3" s="61"/>
      <c r="I3" s="61"/>
      <c r="J3" s="61"/>
    </row>
    <row r="4" spans="2:11" x14ac:dyDescent="0.2">
      <c r="B4" s="126" t="s">
        <v>33</v>
      </c>
      <c r="C4" s="126"/>
      <c r="D4" s="126"/>
      <c r="E4" s="126"/>
      <c r="F4" s="126"/>
      <c r="G4" s="126"/>
      <c r="H4" s="126"/>
      <c r="I4" s="126"/>
      <c r="J4" s="126"/>
    </row>
    <row r="5" spans="2:11" x14ac:dyDescent="0.2">
      <c r="B5" s="134" t="s">
        <v>34</v>
      </c>
      <c r="C5" s="134"/>
      <c r="D5" s="134"/>
      <c r="E5" s="134"/>
      <c r="F5" s="134"/>
      <c r="G5" s="134"/>
      <c r="H5" s="134"/>
      <c r="I5" s="134"/>
      <c r="J5" s="134"/>
    </row>
    <row r="6" spans="2:11" x14ac:dyDescent="0.2">
      <c r="B6" s="14"/>
      <c r="C6" s="142" t="s">
        <v>3</v>
      </c>
      <c r="D6" s="142"/>
      <c r="E6" s="142"/>
      <c r="F6" s="143"/>
      <c r="G6" s="144" t="s">
        <v>4</v>
      </c>
      <c r="H6" s="142"/>
      <c r="I6" s="142"/>
      <c r="J6" s="142"/>
    </row>
    <row r="7" spans="2:11" x14ac:dyDescent="0.2">
      <c r="B7" s="1"/>
      <c r="C7" s="16" t="s">
        <v>30</v>
      </c>
      <c r="D7" s="16" t="s">
        <v>31</v>
      </c>
      <c r="E7" s="16" t="s">
        <v>75</v>
      </c>
      <c r="F7" s="54" t="s">
        <v>76</v>
      </c>
      <c r="G7" s="16" t="s">
        <v>77</v>
      </c>
      <c r="H7" s="16" t="s">
        <v>79</v>
      </c>
      <c r="I7" s="16" t="s">
        <v>80</v>
      </c>
      <c r="J7" s="16" t="s">
        <v>81</v>
      </c>
    </row>
    <row r="8" spans="2:11" ht="15" customHeight="1" x14ac:dyDescent="0.2">
      <c r="B8" s="20" t="s">
        <v>5</v>
      </c>
      <c r="C8" s="62">
        <v>2823</v>
      </c>
      <c r="D8" s="62">
        <v>2840.9</v>
      </c>
      <c r="E8" s="62">
        <v>2862.7</v>
      </c>
      <c r="F8" s="63">
        <v>2880.5</v>
      </c>
      <c r="G8" s="62">
        <v>2921.6</v>
      </c>
      <c r="H8" s="62">
        <v>2950.7</v>
      </c>
      <c r="I8" s="62">
        <v>2974.4</v>
      </c>
      <c r="J8" s="62">
        <v>2995.3</v>
      </c>
      <c r="K8" s="13"/>
    </row>
    <row r="9" spans="2:11" x14ac:dyDescent="0.2">
      <c r="B9" s="21" t="s">
        <v>6</v>
      </c>
      <c r="C9" s="20">
        <v>-5.6</v>
      </c>
      <c r="D9" s="20">
        <v>-5</v>
      </c>
      <c r="E9" s="20">
        <v>7.9</v>
      </c>
      <c r="F9" s="64">
        <v>2.6</v>
      </c>
      <c r="G9" s="20">
        <v>3.5</v>
      </c>
      <c r="H9" s="20">
        <v>3.9</v>
      </c>
      <c r="I9" s="20">
        <v>3.9</v>
      </c>
      <c r="J9" s="20">
        <v>4</v>
      </c>
      <c r="K9" s="13"/>
    </row>
    <row r="10" spans="2:11" ht="15" customHeight="1" x14ac:dyDescent="0.2">
      <c r="B10" s="20" t="s">
        <v>7</v>
      </c>
      <c r="C10" s="62">
        <v>2443.3000000000002</v>
      </c>
      <c r="D10" s="62">
        <v>2459.9</v>
      </c>
      <c r="E10" s="62">
        <v>2479.1</v>
      </c>
      <c r="F10" s="63">
        <v>2492</v>
      </c>
      <c r="G10" s="62">
        <v>2528.1999999999998</v>
      </c>
      <c r="H10" s="62">
        <v>2547.8000000000002</v>
      </c>
      <c r="I10" s="62">
        <v>2567.6999999999998</v>
      </c>
      <c r="J10" s="62">
        <v>2586.6999999999998</v>
      </c>
      <c r="K10" s="13"/>
    </row>
    <row r="11" spans="2:11" x14ac:dyDescent="0.2">
      <c r="B11" s="20" t="s">
        <v>6</v>
      </c>
      <c r="C11" s="20">
        <v>-5.3</v>
      </c>
      <c r="D11" s="20">
        <v>-4.5999999999999996</v>
      </c>
      <c r="E11" s="20">
        <v>8.5</v>
      </c>
      <c r="F11" s="64">
        <v>3</v>
      </c>
      <c r="G11" s="20">
        <v>3.5</v>
      </c>
      <c r="H11" s="20">
        <v>3.6</v>
      </c>
      <c r="I11" s="20">
        <v>3.6</v>
      </c>
      <c r="J11" s="20">
        <v>3.8</v>
      </c>
      <c r="K11" s="13"/>
    </row>
    <row r="12" spans="2:11" ht="15" customHeight="1" x14ac:dyDescent="0.2">
      <c r="B12" s="21" t="s">
        <v>8</v>
      </c>
      <c r="C12" s="20">
        <v>3.4</v>
      </c>
      <c r="D12" s="20">
        <v>3.6</v>
      </c>
      <c r="E12" s="20">
        <v>3.57</v>
      </c>
      <c r="F12" s="64">
        <v>3.63</v>
      </c>
      <c r="G12" s="20">
        <v>3.72</v>
      </c>
      <c r="H12" s="20">
        <v>3.78</v>
      </c>
      <c r="I12" s="20">
        <v>3.85</v>
      </c>
      <c r="J12" s="20">
        <v>3.94</v>
      </c>
      <c r="K12" s="13"/>
    </row>
    <row r="13" spans="2:11" x14ac:dyDescent="0.2">
      <c r="B13" s="21" t="s">
        <v>6</v>
      </c>
      <c r="C13" s="20">
        <v>-14.3</v>
      </c>
      <c r="D13" s="20">
        <v>-7.7</v>
      </c>
      <c r="E13" s="20">
        <v>3.9</v>
      </c>
      <c r="F13" s="64">
        <v>12.4</v>
      </c>
      <c r="G13" s="20">
        <v>9.4</v>
      </c>
      <c r="H13" s="20">
        <v>5</v>
      </c>
      <c r="I13" s="20">
        <v>8</v>
      </c>
      <c r="J13" s="20">
        <v>8.4</v>
      </c>
      <c r="K13" s="13"/>
    </row>
    <row r="14" spans="2:11" ht="15" customHeight="1" x14ac:dyDescent="0.2">
      <c r="B14" s="21" t="s">
        <v>9</v>
      </c>
      <c r="C14" s="20">
        <v>126.6</v>
      </c>
      <c r="D14" s="20">
        <v>121.6</v>
      </c>
      <c r="E14" s="20">
        <v>123.8</v>
      </c>
      <c r="F14" s="64">
        <v>121.8</v>
      </c>
      <c r="G14" s="20">
        <v>124.1</v>
      </c>
      <c r="H14" s="20">
        <v>124</v>
      </c>
      <c r="I14" s="20">
        <v>124.4</v>
      </c>
      <c r="J14" s="20">
        <v>125.3</v>
      </c>
      <c r="K14" s="13"/>
    </row>
    <row r="15" spans="2:11" x14ac:dyDescent="0.2">
      <c r="B15" s="21" t="s">
        <v>6</v>
      </c>
      <c r="C15" s="20">
        <v>0.72</v>
      </c>
      <c r="D15" s="20">
        <v>-4.0999999999999996</v>
      </c>
      <c r="E15" s="20">
        <v>3.11</v>
      </c>
      <c r="F15" s="64">
        <v>-0.63</v>
      </c>
      <c r="G15" s="20">
        <v>-1.97</v>
      </c>
      <c r="H15" s="20">
        <v>1.96</v>
      </c>
      <c r="I15" s="20">
        <v>0.44</v>
      </c>
      <c r="J15" s="20">
        <v>2.91</v>
      </c>
      <c r="K15" s="13"/>
    </row>
    <row r="16" spans="2:11" ht="15" customHeight="1" x14ac:dyDescent="0.2">
      <c r="B16" s="20" t="s">
        <v>10</v>
      </c>
      <c r="C16" s="20">
        <v>462.3</v>
      </c>
      <c r="D16" s="20">
        <v>469</v>
      </c>
      <c r="E16" s="20">
        <v>472.4</v>
      </c>
      <c r="F16" s="64">
        <v>476.3</v>
      </c>
      <c r="G16" s="20">
        <v>476.2</v>
      </c>
      <c r="H16" s="20">
        <v>479.2</v>
      </c>
      <c r="I16" s="20">
        <v>477.6</v>
      </c>
      <c r="J16" s="20">
        <v>477.3</v>
      </c>
      <c r="K16" s="13"/>
    </row>
    <row r="17" spans="2:11" x14ac:dyDescent="0.2">
      <c r="B17" s="20" t="s">
        <v>6</v>
      </c>
      <c r="C17" s="20">
        <v>-3.88</v>
      </c>
      <c r="D17" s="20">
        <v>-2.09</v>
      </c>
      <c r="E17" s="20">
        <v>6.26</v>
      </c>
      <c r="F17" s="64">
        <v>5.32</v>
      </c>
      <c r="G17" s="20">
        <v>3</v>
      </c>
      <c r="H17" s="20">
        <v>2.1800000000000002</v>
      </c>
      <c r="I17" s="20">
        <v>1.0900000000000001</v>
      </c>
      <c r="J17" s="20">
        <v>0.21</v>
      </c>
      <c r="K17" s="13"/>
    </row>
    <row r="18" spans="2:11" ht="15" customHeight="1" x14ac:dyDescent="0.2">
      <c r="B18" s="20" t="s">
        <v>11</v>
      </c>
      <c r="C18" s="20">
        <v>523.1</v>
      </c>
      <c r="D18" s="20">
        <v>528.20000000000005</v>
      </c>
      <c r="E18" s="20">
        <v>529.20000000000005</v>
      </c>
      <c r="F18" s="64">
        <v>532.20000000000005</v>
      </c>
      <c r="G18" s="20">
        <v>538.20000000000005</v>
      </c>
      <c r="H18" s="20">
        <v>541.9</v>
      </c>
      <c r="I18" s="20">
        <v>536.9</v>
      </c>
      <c r="J18" s="20">
        <v>539</v>
      </c>
      <c r="K18" s="13"/>
    </row>
    <row r="19" spans="2:11" x14ac:dyDescent="0.2">
      <c r="B19" s="20" t="s">
        <v>6</v>
      </c>
      <c r="C19" s="20">
        <v>-2.29</v>
      </c>
      <c r="D19" s="20">
        <v>-1.44</v>
      </c>
      <c r="E19" s="20">
        <v>7.63</v>
      </c>
      <c r="F19" s="64">
        <v>1.89</v>
      </c>
      <c r="G19" s="20">
        <v>2.9</v>
      </c>
      <c r="H19" s="20">
        <v>2.59</v>
      </c>
      <c r="I19" s="20">
        <v>1.46</v>
      </c>
      <c r="J19" s="20">
        <v>1.27</v>
      </c>
      <c r="K19" s="13"/>
    </row>
    <row r="20" spans="2:11" ht="15" customHeight="1" x14ac:dyDescent="0.2">
      <c r="B20" s="20" t="s">
        <v>12</v>
      </c>
      <c r="C20" s="20">
        <v>44.3</v>
      </c>
      <c r="D20" s="20">
        <v>45.2</v>
      </c>
      <c r="E20" s="20">
        <v>45.2</v>
      </c>
      <c r="F20" s="64">
        <v>45.9</v>
      </c>
      <c r="G20" s="20">
        <v>46.4</v>
      </c>
      <c r="H20" s="20">
        <v>46.1</v>
      </c>
      <c r="I20" s="20">
        <v>46.6</v>
      </c>
      <c r="J20" s="20">
        <v>46.7</v>
      </c>
      <c r="K20" s="13"/>
    </row>
    <row r="21" spans="2:11" x14ac:dyDescent="0.2">
      <c r="B21" s="20" t="s">
        <v>6</v>
      </c>
      <c r="C21" s="20">
        <v>-5.67</v>
      </c>
      <c r="D21" s="20">
        <v>-4.03</v>
      </c>
      <c r="E21" s="20">
        <v>2.81</v>
      </c>
      <c r="F21" s="64">
        <v>3.53</v>
      </c>
      <c r="G21" s="20">
        <v>4.5999999999999996</v>
      </c>
      <c r="H21" s="20">
        <v>1.9</v>
      </c>
      <c r="I21" s="20">
        <v>3.04</v>
      </c>
      <c r="J21" s="20">
        <v>1.79</v>
      </c>
      <c r="K21" s="13"/>
    </row>
    <row r="22" spans="2:11" ht="15" customHeight="1" x14ac:dyDescent="0.2">
      <c r="B22" s="20" t="s">
        <v>13</v>
      </c>
      <c r="C22" s="20">
        <v>151.1</v>
      </c>
      <c r="D22" s="20">
        <v>150.30000000000001</v>
      </c>
      <c r="E22" s="20">
        <v>150.1</v>
      </c>
      <c r="F22" s="64">
        <v>149.69999999999999</v>
      </c>
      <c r="G22" s="20">
        <v>150.5</v>
      </c>
      <c r="H22" s="20">
        <v>150.69999999999999</v>
      </c>
      <c r="I22" s="20">
        <v>152.4</v>
      </c>
      <c r="J22" s="20">
        <v>154.19999999999999</v>
      </c>
      <c r="K22" s="13"/>
    </row>
    <row r="23" spans="2:11" x14ac:dyDescent="0.2">
      <c r="B23" s="20" t="s">
        <v>6</v>
      </c>
      <c r="C23" s="20">
        <v>-2.39</v>
      </c>
      <c r="D23" s="20">
        <v>-2.95</v>
      </c>
      <c r="E23" s="20">
        <v>-0.49</v>
      </c>
      <c r="F23" s="64">
        <v>-1.45</v>
      </c>
      <c r="G23" s="20">
        <v>-0.4</v>
      </c>
      <c r="H23" s="20">
        <v>0.27</v>
      </c>
      <c r="I23" s="20">
        <v>1.56</v>
      </c>
      <c r="J23" s="20">
        <v>3.01</v>
      </c>
      <c r="K23" s="13"/>
    </row>
    <row r="24" spans="2:11" ht="15" customHeight="1" x14ac:dyDescent="0.2">
      <c r="B24" s="20" t="s">
        <v>14</v>
      </c>
      <c r="C24" s="20">
        <v>314.2</v>
      </c>
      <c r="D24" s="20">
        <v>319.3</v>
      </c>
      <c r="E24" s="20">
        <v>320.39999999999998</v>
      </c>
      <c r="F24" s="64">
        <v>320.8</v>
      </c>
      <c r="G24" s="20">
        <v>323.3</v>
      </c>
      <c r="H24" s="20">
        <v>330.2</v>
      </c>
      <c r="I24" s="20">
        <v>341</v>
      </c>
      <c r="J24" s="20">
        <v>345.3</v>
      </c>
      <c r="K24" s="13"/>
    </row>
    <row r="25" spans="2:11" x14ac:dyDescent="0.2">
      <c r="B25" s="20" t="s">
        <v>6</v>
      </c>
      <c r="C25" s="20">
        <v>-3.37</v>
      </c>
      <c r="D25" s="20">
        <v>-1.61</v>
      </c>
      <c r="E25" s="20">
        <v>8.6199999999999992</v>
      </c>
      <c r="F25" s="64">
        <v>5.18</v>
      </c>
      <c r="G25" s="20">
        <v>2.89</v>
      </c>
      <c r="H25" s="20">
        <v>3.39</v>
      </c>
      <c r="I25" s="20">
        <v>6.43</v>
      </c>
      <c r="J25" s="20">
        <v>7.62</v>
      </c>
      <c r="K25" s="13"/>
    </row>
    <row r="26" spans="2:11" ht="15" customHeight="1" x14ac:dyDescent="0.2">
      <c r="B26" s="20" t="s">
        <v>15</v>
      </c>
      <c r="C26" s="20">
        <v>447.6</v>
      </c>
      <c r="D26" s="20">
        <v>447.7</v>
      </c>
      <c r="E26" s="20">
        <v>450.3</v>
      </c>
      <c r="F26" s="64">
        <v>450.7</v>
      </c>
      <c r="G26" s="20">
        <v>457.8</v>
      </c>
      <c r="H26" s="20">
        <v>460.1</v>
      </c>
      <c r="I26" s="20">
        <v>470.3</v>
      </c>
      <c r="J26" s="20">
        <v>472.8</v>
      </c>
      <c r="K26" s="13"/>
    </row>
    <row r="27" spans="2:11" x14ac:dyDescent="0.2">
      <c r="B27" s="20" t="s">
        <v>6</v>
      </c>
      <c r="C27" s="20">
        <v>-4.04</v>
      </c>
      <c r="D27" s="20">
        <v>-4.4000000000000004</v>
      </c>
      <c r="E27" s="20">
        <v>4.24</v>
      </c>
      <c r="F27" s="64">
        <v>0.05</v>
      </c>
      <c r="G27" s="20">
        <v>2.2799999999999998</v>
      </c>
      <c r="H27" s="20">
        <v>2.78</v>
      </c>
      <c r="I27" s="20">
        <v>4.4400000000000004</v>
      </c>
      <c r="J27" s="20">
        <v>4.9000000000000004</v>
      </c>
      <c r="K27" s="13"/>
    </row>
    <row r="28" spans="2:11" ht="15" customHeight="1" x14ac:dyDescent="0.2">
      <c r="B28" s="20" t="s">
        <v>16</v>
      </c>
      <c r="C28" s="20">
        <v>224.9</v>
      </c>
      <c r="D28" s="20">
        <v>228.8</v>
      </c>
      <c r="E28" s="20">
        <v>235.3</v>
      </c>
      <c r="F28" s="64">
        <v>242.1</v>
      </c>
      <c r="G28" s="20">
        <v>256.60000000000002</v>
      </c>
      <c r="H28" s="20">
        <v>259.7</v>
      </c>
      <c r="I28" s="20">
        <v>259.89999999999998</v>
      </c>
      <c r="J28" s="20">
        <v>264.5</v>
      </c>
      <c r="K28" s="13"/>
    </row>
    <row r="29" spans="2:11" x14ac:dyDescent="0.2">
      <c r="B29" s="20" t="s">
        <v>6</v>
      </c>
      <c r="C29" s="20">
        <v>-21.6</v>
      </c>
      <c r="D29" s="20">
        <v>-19.8</v>
      </c>
      <c r="E29" s="20">
        <v>37.5</v>
      </c>
      <c r="F29" s="64">
        <v>8.3000000000000007</v>
      </c>
      <c r="G29" s="20">
        <v>14.1</v>
      </c>
      <c r="H29" s="20">
        <v>13.5</v>
      </c>
      <c r="I29" s="20">
        <v>10.4</v>
      </c>
      <c r="J29" s="20">
        <v>9.3000000000000007</v>
      </c>
      <c r="K29" s="13"/>
    </row>
    <row r="30" spans="2:11" ht="15" customHeight="1" x14ac:dyDescent="0.2">
      <c r="B30" s="20" t="s">
        <v>17</v>
      </c>
      <c r="C30" s="20">
        <v>145.80000000000001</v>
      </c>
      <c r="D30" s="20">
        <v>146.19999999999999</v>
      </c>
      <c r="E30" s="20">
        <v>148.80000000000001</v>
      </c>
      <c r="F30" s="64">
        <v>148.9</v>
      </c>
      <c r="G30" s="20">
        <v>151.4</v>
      </c>
      <c r="H30" s="20">
        <v>152.19999999999999</v>
      </c>
      <c r="I30" s="20">
        <v>154.80000000000001</v>
      </c>
      <c r="J30" s="20">
        <v>157.69999999999999</v>
      </c>
      <c r="K30" s="13"/>
    </row>
    <row r="31" spans="2:11" x14ac:dyDescent="0.2">
      <c r="B31" s="20" t="s">
        <v>6</v>
      </c>
      <c r="C31" s="20">
        <v>-4.5999999999999996</v>
      </c>
      <c r="D31" s="20">
        <v>-4.5</v>
      </c>
      <c r="E31" s="20">
        <v>12.2</v>
      </c>
      <c r="F31" s="64">
        <v>3.7</v>
      </c>
      <c r="G31" s="20">
        <v>3.9</v>
      </c>
      <c r="H31" s="20">
        <v>4.0999999999999996</v>
      </c>
      <c r="I31" s="20">
        <v>4.0999999999999996</v>
      </c>
      <c r="J31" s="20">
        <v>5.9</v>
      </c>
      <c r="K31" s="13"/>
    </row>
    <row r="32" spans="2:11" ht="15" customHeight="1" x14ac:dyDescent="0.2">
      <c r="B32" s="20" t="s">
        <v>18</v>
      </c>
      <c r="C32" s="20">
        <v>379.7</v>
      </c>
      <c r="D32" s="20">
        <v>380.9</v>
      </c>
      <c r="E32" s="20">
        <v>383.6</v>
      </c>
      <c r="F32" s="64">
        <v>388.5</v>
      </c>
      <c r="G32" s="20">
        <v>393.4</v>
      </c>
      <c r="H32" s="20">
        <v>402.9</v>
      </c>
      <c r="I32" s="20">
        <v>406.7</v>
      </c>
      <c r="J32" s="20">
        <v>408.6</v>
      </c>
      <c r="K32" s="13"/>
    </row>
    <row r="33" spans="2:11" x14ac:dyDescent="0.2">
      <c r="B33" s="20" t="s">
        <v>6</v>
      </c>
      <c r="C33" s="20">
        <v>-7.4</v>
      </c>
      <c r="D33" s="20">
        <v>-7.5</v>
      </c>
      <c r="E33" s="20">
        <v>4.3</v>
      </c>
      <c r="F33" s="64">
        <v>0.3</v>
      </c>
      <c r="G33" s="20">
        <v>3.6</v>
      </c>
      <c r="H33" s="20">
        <v>5.8</v>
      </c>
      <c r="I33" s="20">
        <v>6</v>
      </c>
      <c r="J33" s="20">
        <v>5.2</v>
      </c>
      <c r="K33" s="13"/>
    </row>
    <row r="34" spans="2:11" ht="15" customHeight="1" x14ac:dyDescent="0.2">
      <c r="B34" s="20" t="s">
        <v>19</v>
      </c>
      <c r="C34" s="20">
        <v>30.5</v>
      </c>
      <c r="D34" s="20">
        <v>30</v>
      </c>
      <c r="E34" s="20">
        <v>30.1</v>
      </c>
      <c r="F34" s="64">
        <v>30</v>
      </c>
      <c r="G34" s="20">
        <v>30</v>
      </c>
      <c r="H34" s="20">
        <v>30.1</v>
      </c>
      <c r="I34" s="20">
        <v>30</v>
      </c>
      <c r="J34" s="20">
        <v>30</v>
      </c>
      <c r="K34" s="13"/>
    </row>
    <row r="35" spans="2:11" x14ac:dyDescent="0.2">
      <c r="B35" s="21" t="s">
        <v>6</v>
      </c>
      <c r="C35" s="20">
        <v>4.2</v>
      </c>
      <c r="D35" s="20">
        <v>0.8</v>
      </c>
      <c r="E35" s="20">
        <v>0.4</v>
      </c>
      <c r="F35" s="64">
        <v>-9.1</v>
      </c>
      <c r="G35" s="20">
        <v>-1.8</v>
      </c>
      <c r="H35" s="20">
        <v>0.2</v>
      </c>
      <c r="I35" s="20">
        <v>-0.3</v>
      </c>
      <c r="J35" s="20">
        <v>0</v>
      </c>
      <c r="K35" s="13"/>
    </row>
    <row r="36" spans="2:11" ht="15" customHeight="1" x14ac:dyDescent="0.2">
      <c r="B36" s="20" t="s">
        <v>20</v>
      </c>
      <c r="C36" s="20">
        <v>349.2</v>
      </c>
      <c r="D36" s="20">
        <v>350.9</v>
      </c>
      <c r="E36" s="20">
        <v>353.5</v>
      </c>
      <c r="F36" s="64">
        <v>358.5</v>
      </c>
      <c r="G36" s="20">
        <v>363.4</v>
      </c>
      <c r="H36" s="20">
        <v>372.9</v>
      </c>
      <c r="I36" s="20">
        <v>376.6</v>
      </c>
      <c r="J36" s="20">
        <v>378.6</v>
      </c>
      <c r="K36" s="13"/>
    </row>
    <row r="37" spans="2:11" x14ac:dyDescent="0.2">
      <c r="B37" s="22" t="s">
        <v>6</v>
      </c>
      <c r="C37" s="22">
        <v>-8.3000000000000007</v>
      </c>
      <c r="D37" s="22">
        <v>-8.1</v>
      </c>
      <c r="E37" s="22">
        <v>4.5999999999999996</v>
      </c>
      <c r="F37" s="65">
        <v>1.2</v>
      </c>
      <c r="G37" s="22">
        <v>4.0999999999999996</v>
      </c>
      <c r="H37" s="22">
        <v>6.3</v>
      </c>
      <c r="I37" s="22">
        <v>6.5</v>
      </c>
      <c r="J37" s="22">
        <v>5.6</v>
      </c>
      <c r="K37" s="13"/>
    </row>
    <row r="38" spans="2:11" x14ac:dyDescent="0.2">
      <c r="B38" s="24"/>
      <c r="C38" s="20"/>
      <c r="D38" s="20"/>
      <c r="E38" s="20"/>
      <c r="F38" s="20"/>
      <c r="G38" s="20"/>
      <c r="H38" s="20"/>
      <c r="I38" s="20"/>
      <c r="J38" s="20"/>
    </row>
    <row r="39" spans="2:11" x14ac:dyDescent="0.2">
      <c r="B39" s="145" t="s">
        <v>35</v>
      </c>
      <c r="C39" s="146"/>
      <c r="D39" s="146"/>
      <c r="E39" s="146"/>
      <c r="F39" s="146"/>
      <c r="G39" s="146"/>
      <c r="H39" s="146"/>
      <c r="I39" s="146"/>
      <c r="J39" s="146"/>
    </row>
    <row r="40" spans="2:11" x14ac:dyDescent="0.2">
      <c r="B40" s="14"/>
      <c r="C40" s="142" t="s">
        <v>3</v>
      </c>
      <c r="D40" s="142"/>
      <c r="E40" s="142"/>
      <c r="F40" s="143"/>
      <c r="G40" s="144" t="s">
        <v>4</v>
      </c>
      <c r="H40" s="142"/>
      <c r="I40" s="142"/>
      <c r="J40" s="142"/>
    </row>
    <row r="41" spans="2:11" ht="12.75" customHeight="1" x14ac:dyDescent="0.2">
      <c r="B41" s="1"/>
      <c r="C41" s="16" t="s">
        <v>30</v>
      </c>
      <c r="D41" s="16" t="s">
        <v>31</v>
      </c>
      <c r="E41" s="16" t="s">
        <v>75</v>
      </c>
      <c r="F41" s="16" t="s">
        <v>76</v>
      </c>
      <c r="G41" s="17" t="s">
        <v>77</v>
      </c>
      <c r="H41" s="16" t="s">
        <v>79</v>
      </c>
      <c r="I41" s="16" t="s">
        <v>80</v>
      </c>
      <c r="J41" s="16" t="s">
        <v>81</v>
      </c>
    </row>
    <row r="42" spans="2:11" x14ac:dyDescent="0.2">
      <c r="B42" s="24" t="s">
        <v>22</v>
      </c>
      <c r="C42" s="18">
        <v>3054.1</v>
      </c>
      <c r="D42" s="18">
        <v>3060.8</v>
      </c>
      <c r="E42" s="18">
        <v>3085.2</v>
      </c>
      <c r="F42" s="25">
        <v>3108.2</v>
      </c>
      <c r="G42" s="18">
        <v>3102.9</v>
      </c>
      <c r="H42" s="18">
        <v>3113.3</v>
      </c>
      <c r="I42" s="18">
        <v>3122.4</v>
      </c>
      <c r="J42" s="18">
        <v>3129.5</v>
      </c>
    </row>
    <row r="43" spans="2:11" x14ac:dyDescent="0.2">
      <c r="B43" s="21" t="s">
        <v>6</v>
      </c>
      <c r="C43" s="13">
        <v>-1.3</v>
      </c>
      <c r="D43" s="13">
        <v>-0.5</v>
      </c>
      <c r="E43" s="13">
        <v>1</v>
      </c>
      <c r="F43" s="6">
        <v>1</v>
      </c>
      <c r="G43" s="13">
        <v>1.6</v>
      </c>
      <c r="H43" s="13">
        <v>1.7</v>
      </c>
      <c r="I43" s="13">
        <v>1.2</v>
      </c>
      <c r="J43" s="13">
        <v>0.7</v>
      </c>
    </row>
    <row r="44" spans="2:11" x14ac:dyDescent="0.2">
      <c r="B44" s="24" t="s">
        <v>23</v>
      </c>
      <c r="C44" s="18">
        <v>2920.6</v>
      </c>
      <c r="D44" s="18">
        <v>2943.9</v>
      </c>
      <c r="E44" s="18">
        <v>2964.8</v>
      </c>
      <c r="F44" s="19">
        <v>2991.7</v>
      </c>
      <c r="G44" s="18">
        <v>3002.1</v>
      </c>
      <c r="H44" s="18">
        <v>3015.4</v>
      </c>
      <c r="I44" s="18">
        <v>3029</v>
      </c>
      <c r="J44" s="18">
        <v>3039.5</v>
      </c>
    </row>
    <row r="45" spans="2:11" x14ac:dyDescent="0.2">
      <c r="B45" s="21" t="s">
        <v>6</v>
      </c>
      <c r="C45" s="13">
        <v>-2.4</v>
      </c>
      <c r="D45" s="13">
        <v>-1</v>
      </c>
      <c r="E45" s="13">
        <v>9.4</v>
      </c>
      <c r="F45" s="6">
        <v>3.6</v>
      </c>
      <c r="G45" s="13">
        <v>2.8</v>
      </c>
      <c r="H45" s="13">
        <v>2.4</v>
      </c>
      <c r="I45" s="13">
        <v>2.2000000000000002</v>
      </c>
      <c r="J45" s="13">
        <v>1.6</v>
      </c>
    </row>
    <row r="46" spans="2:11" x14ac:dyDescent="0.2">
      <c r="B46" s="115" t="s">
        <v>24</v>
      </c>
      <c r="C46" s="9">
        <v>4.4000000000000004</v>
      </c>
      <c r="D46" s="9">
        <v>3.8</v>
      </c>
      <c r="E46" s="9">
        <v>3.9</v>
      </c>
      <c r="F46" s="10">
        <v>3.7</v>
      </c>
      <c r="G46" s="9">
        <v>3.2</v>
      </c>
      <c r="H46" s="9">
        <v>3.1</v>
      </c>
      <c r="I46" s="9">
        <v>3</v>
      </c>
      <c r="J46" s="9">
        <v>2.9</v>
      </c>
    </row>
    <row r="47" spans="2:11" x14ac:dyDescent="0.2">
      <c r="B47" s="4"/>
    </row>
    <row r="48" spans="2:11" x14ac:dyDescent="0.2">
      <c r="B48" s="11" t="s">
        <v>25</v>
      </c>
      <c r="G48" s="13"/>
    </row>
  </sheetData>
  <mergeCells count="8">
    <mergeCell ref="C40:F40"/>
    <mergeCell ref="G40:J40"/>
    <mergeCell ref="B2:J2"/>
    <mergeCell ref="B4:J4"/>
    <mergeCell ref="B5:J5"/>
    <mergeCell ref="C6:F6"/>
    <mergeCell ref="G6:J6"/>
    <mergeCell ref="B39:J39"/>
  </mergeCells>
  <printOptions horizontalCentered="1"/>
  <pageMargins left="0.25" right="0.25" top="0.75" bottom="0.75" header="0.3" footer="0.3"/>
  <pageSetup scale="93" orientation="portrait" r:id="rId1"/>
  <headerFooter>
    <oddHeader xml:space="preserve">&amp;L&amp;"Times New Roman,Regular"ECONOMIC OUTLOOK - WISCONSIN&amp;R&amp;"Times New Roman,Regular"November 2020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79998168889431442"/>
    <pageSetUpPr fitToPage="1"/>
  </sheetPr>
  <dimension ref="A1:J55"/>
  <sheetViews>
    <sheetView showGridLines="0" topLeftCell="B1" zoomScale="90" zoomScaleNormal="90" zoomScaleSheetLayoutView="106" zoomScalePageLayoutView="79" workbookViewId="0">
      <selection activeCell="K27" sqref="K27"/>
    </sheetView>
  </sheetViews>
  <sheetFormatPr defaultColWidth="9.140625" defaultRowHeight="12.75" x14ac:dyDescent="0.2"/>
  <cols>
    <col min="1" max="1" width="9.140625" style="11"/>
    <col min="2" max="2" width="37.42578125" style="11" customWidth="1"/>
    <col min="3" max="10" width="9.140625" style="11" customWidth="1"/>
    <col min="11" max="16384" width="9.140625" style="11"/>
  </cols>
  <sheetData>
    <row r="1" spans="1:10" x14ac:dyDescent="0.2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x14ac:dyDescent="0.2">
      <c r="A2" s="4"/>
      <c r="B2" s="126" t="s">
        <v>36</v>
      </c>
      <c r="C2" s="126"/>
      <c r="D2" s="126"/>
      <c r="E2" s="126"/>
      <c r="F2" s="126"/>
      <c r="G2" s="126"/>
      <c r="H2" s="126"/>
      <c r="I2" s="126"/>
      <c r="J2" s="126"/>
    </row>
    <row r="3" spans="1:10" x14ac:dyDescent="0.2">
      <c r="A3" s="4"/>
      <c r="B3" s="67"/>
      <c r="C3" s="68"/>
      <c r="D3" s="68"/>
      <c r="E3" s="68"/>
      <c r="F3" s="68"/>
      <c r="G3" s="68"/>
      <c r="H3" s="68"/>
      <c r="I3" s="68"/>
      <c r="J3" s="68"/>
    </row>
    <row r="4" spans="1:10" x14ac:dyDescent="0.2">
      <c r="A4" s="4"/>
      <c r="B4" s="126" t="s">
        <v>37</v>
      </c>
      <c r="C4" s="126"/>
      <c r="D4" s="126"/>
      <c r="E4" s="126"/>
      <c r="F4" s="126"/>
      <c r="G4" s="126"/>
      <c r="H4" s="126"/>
      <c r="I4" s="126"/>
      <c r="J4" s="126"/>
    </row>
    <row r="5" spans="1:10" x14ac:dyDescent="0.2">
      <c r="A5" s="4"/>
      <c r="B5" s="151" t="s">
        <v>38</v>
      </c>
      <c r="C5" s="151"/>
      <c r="D5" s="151"/>
      <c r="E5" s="151"/>
      <c r="F5" s="151"/>
      <c r="G5" s="151"/>
      <c r="H5" s="151"/>
      <c r="I5" s="151"/>
      <c r="J5" s="151"/>
    </row>
    <row r="6" spans="1:10" ht="12.75" customHeight="1" x14ac:dyDescent="0.2">
      <c r="A6" s="4"/>
      <c r="B6" s="14"/>
      <c r="C6" s="156" t="s">
        <v>3</v>
      </c>
      <c r="D6" s="156"/>
      <c r="E6" s="156"/>
      <c r="F6" s="157"/>
      <c r="G6" s="155" t="s">
        <v>4</v>
      </c>
      <c r="H6" s="156"/>
      <c r="I6" s="156"/>
      <c r="J6" s="156"/>
    </row>
    <row r="7" spans="1:10" ht="12.75" customHeight="1" x14ac:dyDescent="0.2">
      <c r="A7" s="4"/>
      <c r="B7" s="1"/>
      <c r="C7" s="69">
        <v>2017</v>
      </c>
      <c r="D7" s="69">
        <v>2018</v>
      </c>
      <c r="E7" s="69">
        <v>2019</v>
      </c>
      <c r="F7" s="70">
        <v>2020</v>
      </c>
      <c r="G7" s="69">
        <v>2021</v>
      </c>
      <c r="H7" s="69">
        <v>2022</v>
      </c>
      <c r="I7" s="69">
        <v>2023</v>
      </c>
      <c r="J7" s="69">
        <v>2024</v>
      </c>
    </row>
    <row r="8" spans="1:10" x14ac:dyDescent="0.2">
      <c r="A8" s="4"/>
      <c r="B8" s="7"/>
      <c r="C8" s="7"/>
      <c r="D8" s="7"/>
      <c r="E8" s="7"/>
      <c r="F8" s="57"/>
      <c r="G8" s="7"/>
      <c r="H8" s="7"/>
      <c r="I8" s="7"/>
      <c r="J8" s="7"/>
    </row>
    <row r="9" spans="1:10" x14ac:dyDescent="0.2">
      <c r="A9" s="4"/>
      <c r="B9" s="107" t="s">
        <v>39</v>
      </c>
      <c r="C9" s="72">
        <v>284.5</v>
      </c>
      <c r="D9" s="72">
        <v>297.7</v>
      </c>
      <c r="E9" s="72">
        <v>308.2</v>
      </c>
      <c r="F9" s="74">
        <v>324.3</v>
      </c>
      <c r="G9" s="72">
        <v>341.9</v>
      </c>
      <c r="H9" s="72">
        <v>348.3</v>
      </c>
      <c r="I9" s="72">
        <v>364.7</v>
      </c>
      <c r="J9" s="72">
        <v>381.8</v>
      </c>
    </row>
    <row r="10" spans="1:10" x14ac:dyDescent="0.2">
      <c r="A10" s="4"/>
      <c r="B10" s="107" t="s">
        <v>6</v>
      </c>
      <c r="C10" s="72">
        <v>3.7</v>
      </c>
      <c r="D10" s="75">
        <v>4.7</v>
      </c>
      <c r="E10" s="75">
        <v>3.5</v>
      </c>
      <c r="F10" s="74">
        <v>5.2</v>
      </c>
      <c r="G10" s="72">
        <v>5.4</v>
      </c>
      <c r="H10" s="72">
        <v>1.9</v>
      </c>
      <c r="I10" s="72">
        <v>4.7</v>
      </c>
      <c r="J10" s="72">
        <v>4.7</v>
      </c>
    </row>
    <row r="11" spans="1:10" x14ac:dyDescent="0.2">
      <c r="A11" s="4"/>
      <c r="B11" s="108" t="s">
        <v>40</v>
      </c>
      <c r="C11" s="72">
        <v>143.80000000000001</v>
      </c>
      <c r="D11" s="72">
        <v>150.30000000000001</v>
      </c>
      <c r="E11" s="72">
        <v>155.69999999999999</v>
      </c>
      <c r="F11" s="74">
        <v>156.69999999999999</v>
      </c>
      <c r="G11" s="72">
        <v>167.1</v>
      </c>
      <c r="H11" s="72">
        <v>179.5</v>
      </c>
      <c r="I11" s="72">
        <v>189.5</v>
      </c>
      <c r="J11" s="72">
        <v>198.2</v>
      </c>
    </row>
    <row r="12" spans="1:10" x14ac:dyDescent="0.2">
      <c r="A12" s="4"/>
      <c r="B12" s="107" t="s">
        <v>6</v>
      </c>
      <c r="C12" s="72">
        <v>3.6</v>
      </c>
      <c r="D12" s="75">
        <v>4.5</v>
      </c>
      <c r="E12" s="75">
        <v>3.6</v>
      </c>
      <c r="F12" s="74">
        <v>0.7</v>
      </c>
      <c r="G12" s="72">
        <v>6.7</v>
      </c>
      <c r="H12" s="72">
        <v>7.4</v>
      </c>
      <c r="I12" s="72">
        <v>5.6</v>
      </c>
      <c r="J12" s="72">
        <v>4.5999999999999996</v>
      </c>
    </row>
    <row r="13" spans="1:10" x14ac:dyDescent="0.2">
      <c r="A13" s="4"/>
      <c r="B13" s="107" t="s">
        <v>41</v>
      </c>
      <c r="C13" s="72">
        <v>37.200000000000003</v>
      </c>
      <c r="D13" s="72">
        <v>39.6</v>
      </c>
      <c r="E13" s="72">
        <v>40.6</v>
      </c>
      <c r="F13" s="74">
        <v>40.4</v>
      </c>
      <c r="G13" s="72">
        <v>42.1</v>
      </c>
      <c r="H13" s="72">
        <v>44.4</v>
      </c>
      <c r="I13" s="72">
        <v>46.8</v>
      </c>
      <c r="J13" s="72">
        <v>48.8</v>
      </c>
    </row>
    <row r="14" spans="1:10" x14ac:dyDescent="0.2">
      <c r="A14" s="4"/>
      <c r="B14" s="107" t="s">
        <v>6</v>
      </c>
      <c r="C14" s="72">
        <v>3.3</v>
      </c>
      <c r="D14" s="75">
        <v>6.3</v>
      </c>
      <c r="E14" s="75">
        <v>2.7</v>
      </c>
      <c r="F14" s="74">
        <v>-0.6</v>
      </c>
      <c r="G14" s="72">
        <v>4.2</v>
      </c>
      <c r="H14" s="72">
        <v>5.5</v>
      </c>
      <c r="I14" s="72">
        <v>5.2</v>
      </c>
      <c r="J14" s="72">
        <v>4.4000000000000004</v>
      </c>
    </row>
    <row r="15" spans="1:10" x14ac:dyDescent="0.2">
      <c r="A15" s="4"/>
      <c r="B15" s="109" t="s">
        <v>42</v>
      </c>
      <c r="C15" s="72">
        <v>19.100000000000001</v>
      </c>
      <c r="D15" s="72">
        <v>19.3</v>
      </c>
      <c r="E15" s="72">
        <v>20</v>
      </c>
      <c r="F15" s="74">
        <v>22.2</v>
      </c>
      <c r="G15" s="72">
        <v>23.2</v>
      </c>
      <c r="H15" s="72">
        <v>23.8</v>
      </c>
      <c r="I15" s="72">
        <v>24.5</v>
      </c>
      <c r="J15" s="72">
        <v>25.5</v>
      </c>
    </row>
    <row r="16" spans="1:10" x14ac:dyDescent="0.2">
      <c r="A16" s="4"/>
      <c r="B16" s="107" t="s">
        <v>6</v>
      </c>
      <c r="C16" s="72">
        <v>1.4</v>
      </c>
      <c r="D16" s="75">
        <v>1</v>
      </c>
      <c r="E16" s="75">
        <v>3.3</v>
      </c>
      <c r="F16" s="74">
        <v>11.2</v>
      </c>
      <c r="G16" s="72">
        <v>4.5999999999999996</v>
      </c>
      <c r="H16" s="72">
        <v>2.2999999999999998</v>
      </c>
      <c r="I16" s="72">
        <v>3</v>
      </c>
      <c r="J16" s="72">
        <v>4.2</v>
      </c>
    </row>
    <row r="17" spans="1:10" x14ac:dyDescent="0.2">
      <c r="A17" s="4"/>
      <c r="B17" s="12" t="s">
        <v>43</v>
      </c>
      <c r="C17" s="72">
        <v>54.5</v>
      </c>
      <c r="D17" s="72">
        <v>56.8</v>
      </c>
      <c r="E17" s="72">
        <v>58.6</v>
      </c>
      <c r="F17" s="74">
        <v>58.1</v>
      </c>
      <c r="G17" s="72">
        <v>58.6</v>
      </c>
      <c r="H17" s="72">
        <v>60.5</v>
      </c>
      <c r="I17" s="72">
        <v>62.9</v>
      </c>
      <c r="J17" s="72">
        <v>65.7</v>
      </c>
    </row>
    <row r="18" spans="1:10" x14ac:dyDescent="0.2">
      <c r="A18" s="4"/>
      <c r="B18" s="107" t="s">
        <v>6</v>
      </c>
      <c r="C18" s="72">
        <v>4.0999999999999996</v>
      </c>
      <c r="D18" s="75">
        <v>4.0999999999999996</v>
      </c>
      <c r="E18" s="75">
        <v>3.1</v>
      </c>
      <c r="F18" s="74">
        <v>-0.8</v>
      </c>
      <c r="G18" s="72">
        <v>0.8</v>
      </c>
      <c r="H18" s="72">
        <v>3.3</v>
      </c>
      <c r="I18" s="72">
        <v>3.9</v>
      </c>
      <c r="J18" s="72">
        <v>4.5</v>
      </c>
    </row>
    <row r="19" spans="1:10" x14ac:dyDescent="0.2">
      <c r="A19" s="4"/>
      <c r="B19" s="107" t="s">
        <v>44</v>
      </c>
      <c r="C19" s="72">
        <v>22.9</v>
      </c>
      <c r="D19" s="72">
        <v>23.5</v>
      </c>
      <c r="E19" s="72">
        <v>23.8</v>
      </c>
      <c r="F19" s="74">
        <v>23.3</v>
      </c>
      <c r="G19" s="72">
        <v>23.5</v>
      </c>
      <c r="H19" s="72">
        <v>23.8</v>
      </c>
      <c r="I19" s="72">
        <v>24.2</v>
      </c>
      <c r="J19" s="72">
        <v>25.2</v>
      </c>
    </row>
    <row r="20" spans="1:10" x14ac:dyDescent="0.2">
      <c r="A20" s="4"/>
      <c r="B20" s="107" t="s">
        <v>6</v>
      </c>
      <c r="C20" s="72">
        <v>3.7</v>
      </c>
      <c r="D20" s="75">
        <v>2.2999999999999998</v>
      </c>
      <c r="E20" s="75">
        <v>1.4</v>
      </c>
      <c r="F20" s="74">
        <v>-2.1</v>
      </c>
      <c r="G20" s="72">
        <v>1.1000000000000001</v>
      </c>
      <c r="H20" s="72">
        <v>1.1000000000000001</v>
      </c>
      <c r="I20" s="72">
        <v>1.7</v>
      </c>
      <c r="J20" s="72">
        <v>4.2</v>
      </c>
    </row>
    <row r="21" spans="1:10" x14ac:dyDescent="0.2">
      <c r="A21" s="4"/>
      <c r="B21" s="107" t="s">
        <v>45</v>
      </c>
      <c r="C21" s="72">
        <v>20.9</v>
      </c>
      <c r="D21" s="72">
        <v>22.2</v>
      </c>
      <c r="E21" s="72">
        <v>23.7</v>
      </c>
      <c r="F21" s="74">
        <v>23.4</v>
      </c>
      <c r="G21" s="72">
        <v>23.5</v>
      </c>
      <c r="H21" s="72">
        <v>24.7</v>
      </c>
      <c r="I21" s="72">
        <v>26.2</v>
      </c>
      <c r="J21" s="72">
        <v>27.6</v>
      </c>
    </row>
    <row r="22" spans="1:10" x14ac:dyDescent="0.2">
      <c r="A22" s="4"/>
      <c r="B22" s="107" t="s">
        <v>6</v>
      </c>
      <c r="C22" s="72">
        <v>5.9</v>
      </c>
      <c r="D22" s="75">
        <v>6.5</v>
      </c>
      <c r="E22" s="75">
        <v>6.6</v>
      </c>
      <c r="F22" s="74">
        <v>-1.2</v>
      </c>
      <c r="G22" s="72">
        <v>0.2</v>
      </c>
      <c r="H22" s="72">
        <v>5.4</v>
      </c>
      <c r="I22" s="72">
        <v>5.9</v>
      </c>
      <c r="J22" s="72">
        <v>5.3</v>
      </c>
    </row>
    <row r="23" spans="1:10" x14ac:dyDescent="0.2">
      <c r="A23" s="4"/>
      <c r="B23" s="107" t="s">
        <v>46</v>
      </c>
      <c r="C23" s="72">
        <v>10.7</v>
      </c>
      <c r="D23" s="72">
        <v>11.1</v>
      </c>
      <c r="E23" s="72">
        <v>11.1</v>
      </c>
      <c r="F23" s="74">
        <v>11.4</v>
      </c>
      <c r="G23" s="72">
        <v>11.6</v>
      </c>
      <c r="H23" s="72">
        <v>12</v>
      </c>
      <c r="I23" s="72">
        <v>12.5</v>
      </c>
      <c r="J23" s="72">
        <v>12.9</v>
      </c>
    </row>
    <row r="24" spans="1:10" x14ac:dyDescent="0.2">
      <c r="A24" s="4"/>
      <c r="B24" s="107" t="s">
        <v>6</v>
      </c>
      <c r="C24" s="72">
        <v>1.5</v>
      </c>
      <c r="D24" s="75">
        <v>3.6</v>
      </c>
      <c r="E24" s="75">
        <v>-0.2</v>
      </c>
      <c r="F24" s="74">
        <v>2.9</v>
      </c>
      <c r="G24" s="72">
        <v>1.6</v>
      </c>
      <c r="H24" s="72">
        <v>3.4</v>
      </c>
      <c r="I24" s="72">
        <v>4.2</v>
      </c>
      <c r="J24" s="72">
        <v>3.5</v>
      </c>
    </row>
    <row r="25" spans="1:10" x14ac:dyDescent="0.2">
      <c r="A25" s="4"/>
      <c r="B25" s="107" t="s">
        <v>47</v>
      </c>
      <c r="C25" s="72">
        <v>49.1</v>
      </c>
      <c r="D25" s="72">
        <v>51.9</v>
      </c>
      <c r="E25" s="72">
        <v>54.4</v>
      </c>
      <c r="F25" s="74">
        <v>68.8</v>
      </c>
      <c r="G25" s="72">
        <v>74.2</v>
      </c>
      <c r="H25" s="72">
        <v>65</v>
      </c>
      <c r="I25" s="72">
        <v>67.2</v>
      </c>
      <c r="J25" s="72">
        <v>70.8</v>
      </c>
    </row>
    <row r="26" spans="1:10" x14ac:dyDescent="0.2">
      <c r="A26" s="4"/>
      <c r="B26" s="107" t="s">
        <v>6</v>
      </c>
      <c r="C26" s="72">
        <v>4.8</v>
      </c>
      <c r="D26" s="75">
        <v>5.6</v>
      </c>
      <c r="E26" s="75">
        <v>4.8</v>
      </c>
      <c r="F26" s="74">
        <v>26.5</v>
      </c>
      <c r="G26" s="72">
        <v>7.9</v>
      </c>
      <c r="H26" s="72">
        <v>-12.4</v>
      </c>
      <c r="I26" s="72">
        <v>3.5</v>
      </c>
      <c r="J26" s="72">
        <v>5.2</v>
      </c>
    </row>
    <row r="27" spans="1:10" x14ac:dyDescent="0.2">
      <c r="A27" s="4"/>
      <c r="B27" s="107" t="s">
        <v>48</v>
      </c>
      <c r="C27" s="72">
        <v>3.91</v>
      </c>
      <c r="D27" s="72">
        <v>3.95</v>
      </c>
      <c r="E27" s="72">
        <v>4.0599999999999996</v>
      </c>
      <c r="F27" s="74">
        <v>3.85</v>
      </c>
      <c r="G27" s="72">
        <v>4.1399999999999997</v>
      </c>
      <c r="H27" s="72">
        <v>4.32</v>
      </c>
      <c r="I27" s="72">
        <v>4.46</v>
      </c>
      <c r="J27" s="72">
        <v>4.57</v>
      </c>
    </row>
    <row r="28" spans="1:10" x14ac:dyDescent="0.2">
      <c r="A28" s="4"/>
      <c r="B28" s="107" t="s">
        <v>6</v>
      </c>
      <c r="C28" s="72">
        <v>4.5999999999999996</v>
      </c>
      <c r="D28" s="75">
        <v>1</v>
      </c>
      <c r="E28" s="75">
        <v>2.9</v>
      </c>
      <c r="F28" s="74">
        <v>-5.0999999999999996</v>
      </c>
      <c r="G28" s="72">
        <v>7.6</v>
      </c>
      <c r="H28" s="72">
        <v>4.2</v>
      </c>
      <c r="I28" s="72">
        <v>3.3</v>
      </c>
      <c r="J28" s="72">
        <v>2.5</v>
      </c>
    </row>
    <row r="29" spans="1:10" x14ac:dyDescent="0.2">
      <c r="A29" s="4"/>
      <c r="B29" s="12" t="s">
        <v>49</v>
      </c>
      <c r="C29" s="72">
        <v>23.3</v>
      </c>
      <c r="D29" s="72">
        <v>24.1</v>
      </c>
      <c r="E29" s="72">
        <v>25</v>
      </c>
      <c r="F29" s="74">
        <v>25.8</v>
      </c>
      <c r="G29" s="72">
        <v>27.5</v>
      </c>
      <c r="H29" s="72">
        <v>29.2</v>
      </c>
      <c r="I29" s="72">
        <v>30.6</v>
      </c>
      <c r="J29" s="72">
        <v>31.8</v>
      </c>
    </row>
    <row r="30" spans="1:10" x14ac:dyDescent="0.2">
      <c r="A30" s="4"/>
      <c r="B30" s="77" t="s">
        <v>6</v>
      </c>
      <c r="C30" s="78">
        <v>4.4000000000000004</v>
      </c>
      <c r="D30" s="79">
        <v>3.3</v>
      </c>
      <c r="E30" s="79">
        <v>4</v>
      </c>
      <c r="F30" s="80">
        <v>3</v>
      </c>
      <c r="G30" s="78">
        <v>6.8</v>
      </c>
      <c r="H30" s="78">
        <v>6.4</v>
      </c>
      <c r="I30" s="78">
        <v>4.5999999999999996</v>
      </c>
      <c r="J30" s="78">
        <v>4</v>
      </c>
    </row>
    <row r="31" spans="1:10" x14ac:dyDescent="0.2">
      <c r="A31" s="4"/>
      <c r="B31" s="76"/>
      <c r="C31" s="81"/>
      <c r="D31" s="81"/>
      <c r="E31" s="81"/>
      <c r="F31" s="81"/>
      <c r="G31" s="81"/>
      <c r="H31" s="81"/>
      <c r="I31" s="81"/>
      <c r="J31" s="81"/>
    </row>
    <row r="32" spans="1:10" x14ac:dyDescent="0.2">
      <c r="A32" s="4"/>
      <c r="B32" s="154" t="s">
        <v>50</v>
      </c>
      <c r="C32" s="154"/>
      <c r="D32" s="154"/>
      <c r="E32" s="154"/>
      <c r="F32" s="154"/>
      <c r="G32" s="154"/>
      <c r="H32" s="154"/>
      <c r="I32" s="154"/>
      <c r="J32" s="154"/>
    </row>
    <row r="33" spans="1:10" x14ac:dyDescent="0.2">
      <c r="A33" s="4"/>
      <c r="B33" s="152" t="s">
        <v>51</v>
      </c>
      <c r="C33" s="153"/>
      <c r="D33" s="153"/>
      <c r="E33" s="153"/>
      <c r="F33" s="153"/>
      <c r="G33" s="153"/>
      <c r="H33" s="153"/>
      <c r="I33" s="153"/>
      <c r="J33" s="153"/>
    </row>
    <row r="34" spans="1:10" x14ac:dyDescent="0.2">
      <c r="A34" s="4"/>
      <c r="B34" s="82"/>
      <c r="C34" s="148" t="s">
        <v>3</v>
      </c>
      <c r="D34" s="148"/>
      <c r="E34" s="148"/>
      <c r="F34" s="149"/>
      <c r="G34" s="150" t="s">
        <v>4</v>
      </c>
      <c r="H34" s="148"/>
      <c r="I34" s="148"/>
      <c r="J34" s="148"/>
    </row>
    <row r="35" spans="1:10" x14ac:dyDescent="0.2">
      <c r="A35" s="4"/>
      <c r="B35" s="83"/>
      <c r="C35" s="84">
        <v>2017</v>
      </c>
      <c r="D35" s="84">
        <v>2018</v>
      </c>
      <c r="E35" s="84">
        <v>2019</v>
      </c>
      <c r="F35" s="85">
        <v>2020</v>
      </c>
      <c r="G35" s="84">
        <v>2021</v>
      </c>
      <c r="H35" s="84">
        <v>2022</v>
      </c>
      <c r="I35" s="84">
        <v>2023</v>
      </c>
      <c r="J35" s="84">
        <v>2024</v>
      </c>
    </row>
    <row r="36" spans="1:10" x14ac:dyDescent="0.2">
      <c r="A36" s="4"/>
      <c r="B36" s="86" t="s">
        <v>71</v>
      </c>
      <c r="C36" s="87">
        <v>292.3</v>
      </c>
      <c r="D36" s="87">
        <v>302.7</v>
      </c>
      <c r="E36" s="87">
        <v>308.3</v>
      </c>
      <c r="F36" s="88">
        <v>320.89999999999998</v>
      </c>
      <c r="G36" s="87">
        <v>325.7</v>
      </c>
      <c r="H36" s="87">
        <v>322.89999999999998</v>
      </c>
      <c r="I36" s="87">
        <v>331.5</v>
      </c>
      <c r="J36" s="87">
        <v>339.7</v>
      </c>
    </row>
    <row r="37" spans="1:10" x14ac:dyDescent="0.2">
      <c r="A37" s="4"/>
      <c r="B37" s="73" t="s">
        <v>6</v>
      </c>
      <c r="C37" s="72">
        <v>2.2000000000000002</v>
      </c>
      <c r="D37" s="72">
        <v>3.55</v>
      </c>
      <c r="E37" s="72">
        <v>1.84</v>
      </c>
      <c r="F37" s="74">
        <v>4.09</v>
      </c>
      <c r="G37" s="72">
        <v>1.5</v>
      </c>
      <c r="H37" s="72">
        <v>-0.88</v>
      </c>
      <c r="I37" s="72">
        <v>2.68</v>
      </c>
      <c r="J37" s="72">
        <v>2.46</v>
      </c>
    </row>
    <row r="38" spans="1:10" x14ac:dyDescent="0.2">
      <c r="A38" s="4"/>
      <c r="B38" s="73" t="s">
        <v>52</v>
      </c>
      <c r="C38" s="89">
        <v>5.79</v>
      </c>
      <c r="D38" s="89">
        <v>5.81</v>
      </c>
      <c r="E38" s="89">
        <v>5.82</v>
      </c>
      <c r="F38" s="90">
        <v>5.83</v>
      </c>
      <c r="G38" s="89">
        <v>5.83</v>
      </c>
      <c r="H38" s="89">
        <v>5.85</v>
      </c>
      <c r="I38" s="89">
        <v>5.87</v>
      </c>
      <c r="J38" s="89">
        <v>5.88</v>
      </c>
    </row>
    <row r="39" spans="1:10" x14ac:dyDescent="0.2">
      <c r="A39" s="4"/>
      <c r="B39" s="73" t="s">
        <v>6</v>
      </c>
      <c r="C39" s="72">
        <v>0.31</v>
      </c>
      <c r="D39" s="72">
        <v>0.28000000000000003</v>
      </c>
      <c r="E39" s="72">
        <v>0.26</v>
      </c>
      <c r="F39" s="74">
        <v>0.14000000000000001</v>
      </c>
      <c r="G39" s="72">
        <v>0.04</v>
      </c>
      <c r="H39" s="72">
        <v>0.22</v>
      </c>
      <c r="I39" s="72">
        <v>0.34</v>
      </c>
      <c r="J39" s="72">
        <v>0.23</v>
      </c>
    </row>
    <row r="40" spans="1:10" x14ac:dyDescent="0.2">
      <c r="A40" s="4"/>
      <c r="B40" s="29" t="s">
        <v>72</v>
      </c>
      <c r="C40" s="91">
        <v>49105.4</v>
      </c>
      <c r="D40" s="91">
        <v>51250.400000000001</v>
      </c>
      <c r="E40" s="91">
        <v>52917.9</v>
      </c>
      <c r="F40" s="92">
        <v>55592.5</v>
      </c>
      <c r="G40" s="91">
        <v>58589.3</v>
      </c>
      <c r="H40" s="91">
        <v>59556.5</v>
      </c>
      <c r="I40" s="91">
        <v>62156.4</v>
      </c>
      <c r="J40" s="91">
        <v>64913.599999999999</v>
      </c>
    </row>
    <row r="41" spans="1:10" x14ac:dyDescent="0.2">
      <c r="A41" s="4"/>
      <c r="B41" s="73" t="s">
        <v>6</v>
      </c>
      <c r="C41" s="72">
        <v>3.36</v>
      </c>
      <c r="D41" s="72">
        <v>4.37</v>
      </c>
      <c r="E41" s="72">
        <v>3.25</v>
      </c>
      <c r="F41" s="74">
        <v>5.05</v>
      </c>
      <c r="G41" s="72">
        <v>5.39</v>
      </c>
      <c r="H41" s="72">
        <v>1.65</v>
      </c>
      <c r="I41" s="72">
        <v>4.37</v>
      </c>
      <c r="J41" s="72">
        <v>4.4400000000000004</v>
      </c>
    </row>
    <row r="42" spans="1:10" x14ac:dyDescent="0.2">
      <c r="A42" s="4"/>
      <c r="B42" s="73" t="s">
        <v>82</v>
      </c>
      <c r="C42" s="72">
        <v>32.4</v>
      </c>
      <c r="D42" s="72">
        <v>32.6</v>
      </c>
      <c r="E42" s="72">
        <v>35.1</v>
      </c>
      <c r="F42" s="74">
        <v>35.1</v>
      </c>
      <c r="G42" s="72">
        <v>39.9</v>
      </c>
      <c r="H42" s="72">
        <v>43.4</v>
      </c>
      <c r="I42" s="72">
        <v>45.7</v>
      </c>
      <c r="J42" s="72">
        <v>47.9</v>
      </c>
    </row>
    <row r="43" spans="1:10" x14ac:dyDescent="0.2">
      <c r="A43" s="4"/>
      <c r="B43" s="73" t="s">
        <v>6</v>
      </c>
      <c r="C43" s="72">
        <v>-0.5</v>
      </c>
      <c r="D43" s="72">
        <v>0.7</v>
      </c>
      <c r="E43" s="72">
        <v>7.4</v>
      </c>
      <c r="F43" s="74">
        <v>0.1</v>
      </c>
      <c r="G43" s="72">
        <v>13.7</v>
      </c>
      <c r="H43" s="72">
        <v>8.6999999999999993</v>
      </c>
      <c r="I43" s="72">
        <v>5.3</v>
      </c>
      <c r="J43" s="72">
        <v>5</v>
      </c>
    </row>
    <row r="44" spans="1:10" x14ac:dyDescent="0.2">
      <c r="A44" s="4"/>
      <c r="B44" s="93" t="s">
        <v>83</v>
      </c>
      <c r="C44" s="72">
        <v>252</v>
      </c>
      <c r="D44" s="72">
        <v>265.10000000000002</v>
      </c>
      <c r="E44" s="72">
        <v>273.2</v>
      </c>
      <c r="F44" s="74">
        <v>289.2</v>
      </c>
      <c r="G44" s="72">
        <v>302</v>
      </c>
      <c r="H44" s="72">
        <v>304.89999999999998</v>
      </c>
      <c r="I44" s="72">
        <v>319.10000000000002</v>
      </c>
      <c r="J44" s="72">
        <v>333.8</v>
      </c>
    </row>
    <row r="45" spans="1:10" x14ac:dyDescent="0.2">
      <c r="A45" s="4"/>
      <c r="B45" s="77" t="s">
        <v>6</v>
      </c>
      <c r="C45" s="78">
        <v>4.2</v>
      </c>
      <c r="D45" s="78">
        <v>5.2</v>
      </c>
      <c r="E45" s="78">
        <v>3.1</v>
      </c>
      <c r="F45" s="80">
        <v>5.9</v>
      </c>
      <c r="G45" s="78">
        <v>4.4000000000000004</v>
      </c>
      <c r="H45" s="78">
        <v>1</v>
      </c>
      <c r="I45" s="78">
        <v>4.5999999999999996</v>
      </c>
      <c r="J45" s="78">
        <v>4.5999999999999996</v>
      </c>
    </row>
    <row r="46" spans="1:10" ht="12.75" customHeight="1" x14ac:dyDescent="0.2">
      <c r="A46" s="4"/>
      <c r="B46" s="94" t="s">
        <v>73</v>
      </c>
      <c r="C46" s="72">
        <v>318.39999999999998</v>
      </c>
      <c r="D46" s="72">
        <v>332.3</v>
      </c>
      <c r="E46" s="72">
        <v>344.7</v>
      </c>
      <c r="F46" s="74">
        <v>337.7</v>
      </c>
      <c r="G46" s="72">
        <v>366.2</v>
      </c>
      <c r="H46" s="72">
        <v>393.9</v>
      </c>
      <c r="I46" s="72">
        <v>413.2</v>
      </c>
      <c r="J46" s="72">
        <v>433.1</v>
      </c>
    </row>
    <row r="47" spans="1:10" x14ac:dyDescent="0.2">
      <c r="A47" s="4"/>
      <c r="B47" s="73" t="s">
        <v>6</v>
      </c>
      <c r="C47" s="72">
        <v>1.4</v>
      </c>
      <c r="D47" s="72">
        <v>4.4000000000000004</v>
      </c>
      <c r="E47" s="72">
        <v>3.8</v>
      </c>
      <c r="F47" s="74">
        <v>-2</v>
      </c>
      <c r="G47" s="72">
        <v>8.4</v>
      </c>
      <c r="H47" s="72">
        <v>7.6</v>
      </c>
      <c r="I47" s="72">
        <v>4.9000000000000004</v>
      </c>
      <c r="J47" s="72">
        <v>4.8</v>
      </c>
    </row>
    <row r="48" spans="1:10" x14ac:dyDescent="0.2">
      <c r="A48" s="4"/>
      <c r="B48" s="73" t="s">
        <v>74</v>
      </c>
      <c r="C48" s="72">
        <v>292.3</v>
      </c>
      <c r="D48" s="72">
        <v>299.39999999999998</v>
      </c>
      <c r="E48" s="72">
        <v>303.89999999999998</v>
      </c>
      <c r="F48" s="110">
        <v>291.7</v>
      </c>
      <c r="G48" s="111">
        <v>306.89999999999998</v>
      </c>
      <c r="H48" s="111">
        <v>319.39999999999998</v>
      </c>
      <c r="I48" s="111">
        <v>327.7</v>
      </c>
      <c r="J48" s="111">
        <v>335.3</v>
      </c>
    </row>
    <row r="49" spans="1:10" x14ac:dyDescent="0.2">
      <c r="A49" s="4"/>
      <c r="B49" s="77" t="s">
        <v>6</v>
      </c>
      <c r="C49" s="78">
        <v>0.1</v>
      </c>
      <c r="D49" s="78">
        <v>2.4</v>
      </c>
      <c r="E49" s="78">
        <v>1.5</v>
      </c>
      <c r="F49" s="80">
        <v>-4</v>
      </c>
      <c r="G49" s="78">
        <v>5.2</v>
      </c>
      <c r="H49" s="78">
        <v>4</v>
      </c>
      <c r="I49" s="78">
        <v>2.6</v>
      </c>
      <c r="J49" s="78">
        <v>2.2999999999999998</v>
      </c>
    </row>
    <row r="50" spans="1:10" ht="10.5" customHeight="1" x14ac:dyDescent="0.2">
      <c r="B50" s="29"/>
      <c r="C50" s="58"/>
      <c r="D50" s="58"/>
      <c r="E50" s="58"/>
      <c r="F50" s="58"/>
      <c r="G50" s="58"/>
      <c r="H50" s="58"/>
      <c r="I50" s="58"/>
      <c r="J50" s="59"/>
    </row>
    <row r="51" spans="1:10" x14ac:dyDescent="0.2">
      <c r="G51" s="147" t="s">
        <v>78</v>
      </c>
      <c r="H51" s="147"/>
      <c r="I51" s="147"/>
      <c r="J51" s="147"/>
    </row>
    <row r="52" spans="1:10" x14ac:dyDescent="0.2">
      <c r="F52" s="51"/>
      <c r="G52" s="51"/>
      <c r="H52" s="51"/>
      <c r="I52" s="51"/>
      <c r="J52" s="51"/>
    </row>
    <row r="53" spans="1:10" x14ac:dyDescent="0.2">
      <c r="F53" s="66"/>
      <c r="G53" s="66"/>
      <c r="H53" s="66"/>
      <c r="I53" s="66"/>
      <c r="J53" s="66"/>
    </row>
    <row r="55" spans="1:10" x14ac:dyDescent="0.2">
      <c r="G55" s="51"/>
      <c r="H55" s="51"/>
      <c r="I55" s="51"/>
      <c r="J55" s="51"/>
    </row>
  </sheetData>
  <mergeCells count="10">
    <mergeCell ref="G51:J51"/>
    <mergeCell ref="C34:F34"/>
    <mergeCell ref="G34:J34"/>
    <mergeCell ref="B5:J5"/>
    <mergeCell ref="B2:J2"/>
    <mergeCell ref="B33:J33"/>
    <mergeCell ref="B32:J32"/>
    <mergeCell ref="G6:J6"/>
    <mergeCell ref="C6:F6"/>
    <mergeCell ref="B4:J4"/>
  </mergeCells>
  <phoneticPr fontId="0" type="noConversion"/>
  <printOptions horizontalCentered="1"/>
  <pageMargins left="0.25" right="0.25" top="0.75" bottom="0.75" header="0.3" footer="0.3"/>
  <pageSetup scale="94" orientation="portrait" r:id="rId1"/>
  <headerFooter>
    <oddHeader xml:space="preserve">&amp;L&amp;"Times New Roman,Regular"ECONOMIC OUTLOOK - WISCONSIN&amp;R&amp;"Times New Roman,Regular"November 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79998168889431442"/>
    <pageSetUpPr fitToPage="1"/>
  </sheetPr>
  <dimension ref="B1:M25"/>
  <sheetViews>
    <sheetView showGridLines="0" zoomScale="90" zoomScaleNormal="90" zoomScaleSheetLayoutView="106" zoomScalePageLayoutView="76" workbookViewId="0">
      <selection activeCell="I8" sqref="I8:J23"/>
    </sheetView>
  </sheetViews>
  <sheetFormatPr defaultColWidth="9.140625" defaultRowHeight="12.75" x14ac:dyDescent="0.2"/>
  <cols>
    <col min="1" max="1" width="9.140625" style="11"/>
    <col min="2" max="2" width="33.85546875" style="11" customWidth="1"/>
    <col min="3" max="10" width="9.140625" style="11" customWidth="1"/>
    <col min="11" max="16384" width="9.140625" style="11"/>
  </cols>
  <sheetData>
    <row r="1" spans="2:13" x14ac:dyDescent="0.2">
      <c r="B1" s="158" t="s">
        <v>53</v>
      </c>
      <c r="C1" s="158"/>
      <c r="D1" s="158"/>
      <c r="E1" s="158"/>
      <c r="F1" s="158"/>
      <c r="G1" s="158"/>
      <c r="H1" s="158"/>
      <c r="I1" s="158"/>
      <c r="J1" s="158"/>
    </row>
    <row r="2" spans="2:13" x14ac:dyDescent="0.2">
      <c r="B2" s="160"/>
      <c r="C2" s="160"/>
      <c r="D2" s="160"/>
      <c r="E2" s="160"/>
      <c r="F2" s="160"/>
      <c r="G2" s="160"/>
      <c r="H2" s="160"/>
      <c r="I2" s="160"/>
      <c r="J2" s="160"/>
    </row>
    <row r="3" spans="2:13" x14ac:dyDescent="0.2">
      <c r="B3" s="158" t="s">
        <v>54</v>
      </c>
      <c r="C3" s="158"/>
      <c r="D3" s="158"/>
      <c r="E3" s="158"/>
      <c r="F3" s="158"/>
      <c r="G3" s="158"/>
      <c r="H3" s="158"/>
      <c r="I3" s="158"/>
      <c r="J3" s="158"/>
    </row>
    <row r="4" spans="2:13" x14ac:dyDescent="0.2">
      <c r="B4" s="160" t="s">
        <v>55</v>
      </c>
      <c r="C4" s="160"/>
      <c r="D4" s="160"/>
      <c r="E4" s="160"/>
      <c r="F4" s="160"/>
      <c r="G4" s="160"/>
      <c r="H4" s="160"/>
      <c r="I4" s="160"/>
      <c r="J4" s="160"/>
    </row>
    <row r="5" spans="2:13" x14ac:dyDescent="0.2">
      <c r="B5" s="15"/>
      <c r="C5" s="47" t="s">
        <v>3</v>
      </c>
      <c r="D5" s="47"/>
      <c r="E5" s="47"/>
      <c r="F5" s="48"/>
      <c r="G5" s="159" t="s">
        <v>4</v>
      </c>
      <c r="H5" s="159"/>
      <c r="I5" s="159"/>
      <c r="J5" s="159"/>
    </row>
    <row r="6" spans="2:13" x14ac:dyDescent="0.2">
      <c r="B6" s="2"/>
      <c r="C6" s="16" t="s">
        <v>29</v>
      </c>
      <c r="D6" s="16" t="s">
        <v>30</v>
      </c>
      <c r="E6" s="16" t="s">
        <v>31</v>
      </c>
      <c r="F6" s="54" t="s">
        <v>75</v>
      </c>
      <c r="G6" s="16" t="s">
        <v>76</v>
      </c>
      <c r="H6" s="16" t="s">
        <v>77</v>
      </c>
      <c r="I6" s="16" t="s">
        <v>79</v>
      </c>
      <c r="J6" s="16" t="s">
        <v>80</v>
      </c>
    </row>
    <row r="7" spans="2:13" x14ac:dyDescent="0.2">
      <c r="B7" s="27"/>
      <c r="C7" s="35"/>
      <c r="D7" s="35"/>
      <c r="E7" s="35"/>
      <c r="F7" s="36"/>
      <c r="G7" s="37"/>
      <c r="H7" s="37"/>
      <c r="I7" s="37"/>
      <c r="J7" s="37"/>
    </row>
    <row r="8" spans="2:13" x14ac:dyDescent="0.2">
      <c r="B8" s="12" t="s">
        <v>39</v>
      </c>
      <c r="C8" s="39">
        <v>320</v>
      </c>
      <c r="D8" s="39">
        <v>325.2</v>
      </c>
      <c r="E8" s="31">
        <v>360.8</v>
      </c>
      <c r="F8" s="40">
        <v>334.8</v>
      </c>
      <c r="G8" s="39">
        <v>333.9</v>
      </c>
      <c r="H8" s="39">
        <v>338</v>
      </c>
      <c r="I8" s="39">
        <v>343</v>
      </c>
      <c r="J8" s="39">
        <v>346.9</v>
      </c>
      <c r="K8" s="38"/>
      <c r="L8" s="33"/>
      <c r="M8" s="33"/>
    </row>
    <row r="9" spans="2:13" x14ac:dyDescent="0.2">
      <c r="B9" s="12" t="s">
        <v>6</v>
      </c>
      <c r="C9" s="39">
        <v>-18.399999999999999</v>
      </c>
      <c r="D9" s="39">
        <v>6.7</v>
      </c>
      <c r="E9" s="31">
        <v>51.5</v>
      </c>
      <c r="F9" s="40">
        <v>-25.8</v>
      </c>
      <c r="G9" s="39">
        <v>-1.1000000000000001</v>
      </c>
      <c r="H9" s="39">
        <v>5</v>
      </c>
      <c r="I9" s="39">
        <v>6.1</v>
      </c>
      <c r="J9" s="39">
        <v>4.7</v>
      </c>
      <c r="K9" s="38"/>
    </row>
    <row r="10" spans="2:13" x14ac:dyDescent="0.2">
      <c r="B10" s="8" t="s">
        <v>40</v>
      </c>
      <c r="C10" s="39">
        <v>156.19999999999999</v>
      </c>
      <c r="D10" s="39">
        <v>162.30000000000001</v>
      </c>
      <c r="E10" s="31">
        <v>162.4</v>
      </c>
      <c r="F10" s="40">
        <v>165.4</v>
      </c>
      <c r="G10" s="39">
        <v>168.5</v>
      </c>
      <c r="H10" s="39">
        <v>172.1</v>
      </c>
      <c r="I10" s="39">
        <v>175.2</v>
      </c>
      <c r="J10" s="39">
        <v>178.2</v>
      </c>
      <c r="K10" s="38"/>
      <c r="L10" s="33"/>
      <c r="M10" s="33"/>
    </row>
    <row r="11" spans="2:13" x14ac:dyDescent="0.2">
      <c r="B11" s="12" t="s">
        <v>6</v>
      </c>
      <c r="C11" s="39">
        <v>20.9</v>
      </c>
      <c r="D11" s="39">
        <v>16.399999999999999</v>
      </c>
      <c r="E11" s="31">
        <v>0.3</v>
      </c>
      <c r="F11" s="40">
        <v>7.6</v>
      </c>
      <c r="G11" s="39">
        <v>7.9</v>
      </c>
      <c r="H11" s="39">
        <v>8.8000000000000007</v>
      </c>
      <c r="I11" s="39">
        <v>7.2</v>
      </c>
      <c r="J11" s="39">
        <v>7.1</v>
      </c>
      <c r="K11" s="38"/>
    </row>
    <row r="12" spans="2:13" x14ac:dyDescent="0.2">
      <c r="B12" s="12" t="s">
        <v>41</v>
      </c>
      <c r="C12" s="39">
        <v>40.4</v>
      </c>
      <c r="D12" s="39">
        <v>41.4</v>
      </c>
      <c r="E12" s="31">
        <v>41.5</v>
      </c>
      <c r="F12" s="40">
        <v>41.9</v>
      </c>
      <c r="G12" s="39">
        <v>42.2</v>
      </c>
      <c r="H12" s="39">
        <v>42.8</v>
      </c>
      <c r="I12" s="39">
        <v>43.4</v>
      </c>
      <c r="J12" s="39">
        <v>44.1</v>
      </c>
      <c r="K12" s="38"/>
      <c r="L12" s="33"/>
      <c r="M12" s="33"/>
    </row>
    <row r="13" spans="2:13" x14ac:dyDescent="0.2">
      <c r="B13" s="12" t="s">
        <v>6</v>
      </c>
      <c r="C13" s="39">
        <v>16.8</v>
      </c>
      <c r="D13" s="39">
        <v>10.199999999999999</v>
      </c>
      <c r="E13" s="31">
        <v>1.2</v>
      </c>
      <c r="F13" s="40">
        <v>3.3</v>
      </c>
      <c r="G13" s="39">
        <v>3.5</v>
      </c>
      <c r="H13" s="39">
        <v>5.9</v>
      </c>
      <c r="I13" s="39">
        <v>5.7</v>
      </c>
      <c r="J13" s="39">
        <v>6.5</v>
      </c>
      <c r="K13" s="38"/>
    </row>
    <row r="14" spans="2:13" x14ac:dyDescent="0.2">
      <c r="B14" s="71" t="s">
        <v>42</v>
      </c>
      <c r="C14" s="39">
        <v>22.6</v>
      </c>
      <c r="D14" s="39">
        <v>24.7</v>
      </c>
      <c r="E14" s="31">
        <v>22.3</v>
      </c>
      <c r="F14" s="40">
        <v>23.5</v>
      </c>
      <c r="G14" s="39">
        <v>23.7</v>
      </c>
      <c r="H14" s="39">
        <v>23.5</v>
      </c>
      <c r="I14" s="39">
        <v>23.7</v>
      </c>
      <c r="J14" s="39">
        <v>23.7</v>
      </c>
      <c r="K14" s="38"/>
      <c r="L14" s="33"/>
      <c r="M14" s="33"/>
    </row>
    <row r="15" spans="2:13" x14ac:dyDescent="0.2">
      <c r="B15" s="12" t="s">
        <v>6</v>
      </c>
      <c r="C15" s="39">
        <v>71.3</v>
      </c>
      <c r="D15" s="39">
        <v>41.4</v>
      </c>
      <c r="E15" s="31">
        <v>-33.1</v>
      </c>
      <c r="F15" s="40">
        <v>22.5</v>
      </c>
      <c r="G15" s="39">
        <v>3.2</v>
      </c>
      <c r="H15" s="39">
        <v>-2.9</v>
      </c>
      <c r="I15" s="39">
        <v>4.5</v>
      </c>
      <c r="J15" s="39">
        <v>-1.2</v>
      </c>
      <c r="K15" s="38"/>
    </row>
    <row r="16" spans="2:13" s="4" customFormat="1" x14ac:dyDescent="0.2">
      <c r="B16" s="12" t="s">
        <v>43</v>
      </c>
      <c r="C16" s="41">
        <v>57.2</v>
      </c>
      <c r="D16" s="41">
        <v>58</v>
      </c>
      <c r="E16" s="28">
        <v>57.8</v>
      </c>
      <c r="F16" s="42">
        <v>58.3</v>
      </c>
      <c r="G16" s="41">
        <v>58.8</v>
      </c>
      <c r="H16" s="41">
        <v>59.4</v>
      </c>
      <c r="I16" s="41">
        <v>59.8</v>
      </c>
      <c r="J16" s="41">
        <v>60.2</v>
      </c>
      <c r="K16" s="38"/>
      <c r="L16" s="33"/>
      <c r="M16" s="33"/>
    </row>
    <row r="17" spans="2:13" s="4" customFormat="1" x14ac:dyDescent="0.2">
      <c r="B17" s="12" t="s">
        <v>6</v>
      </c>
      <c r="C17" s="41">
        <v>-5.8</v>
      </c>
      <c r="D17" s="41">
        <v>5.7</v>
      </c>
      <c r="E17" s="28">
        <v>-1.5</v>
      </c>
      <c r="F17" s="42">
        <v>3.8</v>
      </c>
      <c r="G17" s="41">
        <v>3.2</v>
      </c>
      <c r="H17" s="41">
        <v>3.9</v>
      </c>
      <c r="I17" s="41">
        <v>3.3</v>
      </c>
      <c r="J17" s="41">
        <v>2.1</v>
      </c>
      <c r="K17" s="38"/>
    </row>
    <row r="18" spans="2:13" x14ac:dyDescent="0.2">
      <c r="B18" s="12" t="s">
        <v>47</v>
      </c>
      <c r="C18" s="39">
        <v>65.400000000000006</v>
      </c>
      <c r="D18" s="39">
        <v>61.4</v>
      </c>
      <c r="E18" s="31">
        <v>99.6</v>
      </c>
      <c r="F18" s="40">
        <v>68.900000000000006</v>
      </c>
      <c r="G18" s="39">
        <v>64.2</v>
      </c>
      <c r="H18" s="39">
        <v>64.099999999999994</v>
      </c>
      <c r="I18" s="39">
        <v>65.2</v>
      </c>
      <c r="J18" s="39">
        <v>65.5</v>
      </c>
      <c r="K18" s="38"/>
      <c r="L18" s="33"/>
      <c r="M18" s="33"/>
    </row>
    <row r="19" spans="2:13" x14ac:dyDescent="0.2">
      <c r="B19" s="12" t="s">
        <v>6</v>
      </c>
      <c r="C19" s="39">
        <v>-74.5</v>
      </c>
      <c r="D19" s="43">
        <v>-22.7</v>
      </c>
      <c r="E19" s="44">
        <v>594.9</v>
      </c>
      <c r="F19" s="40">
        <v>-77.099999999999994</v>
      </c>
      <c r="G19" s="43">
        <v>-24.8</v>
      </c>
      <c r="H19" s="43">
        <v>-0.7</v>
      </c>
      <c r="I19" s="43">
        <v>7.5</v>
      </c>
      <c r="J19" s="43">
        <v>1.9</v>
      </c>
      <c r="K19" s="38"/>
    </row>
    <row r="20" spans="2:13" x14ac:dyDescent="0.2">
      <c r="B20" s="12" t="s">
        <v>48</v>
      </c>
      <c r="C20" s="39">
        <v>3.84</v>
      </c>
      <c r="D20" s="39">
        <v>3.99</v>
      </c>
      <c r="E20" s="31">
        <v>4.07</v>
      </c>
      <c r="F20" s="40">
        <v>4.1500000000000004</v>
      </c>
      <c r="G20" s="39">
        <v>4.16</v>
      </c>
      <c r="H20" s="39">
        <v>4.2</v>
      </c>
      <c r="I20" s="39">
        <v>4.25</v>
      </c>
      <c r="J20" s="39">
        <v>4.3</v>
      </c>
      <c r="K20" s="38"/>
      <c r="L20" s="33"/>
      <c r="M20" s="33"/>
    </row>
    <row r="21" spans="2:13" x14ac:dyDescent="0.2">
      <c r="B21" s="12" t="s">
        <v>6</v>
      </c>
      <c r="C21" s="39">
        <v>19</v>
      </c>
      <c r="D21" s="39">
        <v>17.3</v>
      </c>
      <c r="E21" s="31">
        <v>7.7</v>
      </c>
      <c r="F21" s="40">
        <v>8</v>
      </c>
      <c r="G21" s="39">
        <v>1.1000000000000001</v>
      </c>
      <c r="H21" s="39">
        <v>4.4000000000000004</v>
      </c>
      <c r="I21" s="39">
        <v>4.5</v>
      </c>
      <c r="J21" s="39">
        <v>4.4000000000000004</v>
      </c>
      <c r="K21" s="38"/>
    </row>
    <row r="22" spans="2:13" x14ac:dyDescent="0.2">
      <c r="B22" s="12" t="s">
        <v>56</v>
      </c>
      <c r="C22" s="39">
        <v>25.8</v>
      </c>
      <c r="D22" s="39">
        <v>26.5</v>
      </c>
      <c r="E22" s="31">
        <v>26.9</v>
      </c>
      <c r="F22" s="40">
        <v>27.3</v>
      </c>
      <c r="G22" s="39">
        <v>27.7</v>
      </c>
      <c r="H22" s="39">
        <v>28.1</v>
      </c>
      <c r="I22" s="39">
        <v>28.7</v>
      </c>
      <c r="J22" s="39">
        <v>29.1</v>
      </c>
      <c r="K22" s="38"/>
      <c r="L22" s="33"/>
      <c r="M22" s="33"/>
    </row>
    <row r="23" spans="2:13" x14ac:dyDescent="0.2">
      <c r="B23" s="53" t="s">
        <v>6</v>
      </c>
      <c r="C23" s="32">
        <v>16.3</v>
      </c>
      <c r="D23" s="32">
        <v>11.9</v>
      </c>
      <c r="E23" s="32">
        <v>5.9</v>
      </c>
      <c r="F23" s="45">
        <v>5.9</v>
      </c>
      <c r="G23" s="32">
        <v>5.9</v>
      </c>
      <c r="H23" s="32">
        <v>6.5</v>
      </c>
      <c r="I23" s="32">
        <v>8.6</v>
      </c>
      <c r="J23" s="32">
        <v>5.2</v>
      </c>
      <c r="K23" s="38"/>
    </row>
    <row r="24" spans="2:13" x14ac:dyDescent="0.2">
      <c r="B24" s="46"/>
      <c r="C24" s="27"/>
      <c r="D24" s="27"/>
      <c r="E24" s="27"/>
      <c r="F24" s="27"/>
      <c r="G24" s="27"/>
      <c r="H24" s="27"/>
      <c r="I24" s="27"/>
      <c r="J24" s="27"/>
    </row>
    <row r="25" spans="2:13" s="27" customFormat="1" x14ac:dyDescent="0.2">
      <c r="B25" s="11" t="s">
        <v>57</v>
      </c>
      <c r="C25" s="30"/>
      <c r="D25" s="30"/>
      <c r="E25" s="30"/>
      <c r="F25" s="30"/>
      <c r="G25" s="30"/>
      <c r="H25" s="30"/>
      <c r="I25" s="30"/>
      <c r="J25" s="30"/>
    </row>
  </sheetData>
  <mergeCells count="5">
    <mergeCell ref="B1:J1"/>
    <mergeCell ref="G5:J5"/>
    <mergeCell ref="B3:J3"/>
    <mergeCell ref="B2:J2"/>
    <mergeCell ref="B4:J4"/>
  </mergeCells>
  <phoneticPr fontId="0" type="noConversion"/>
  <printOptions horizontalCentered="1"/>
  <pageMargins left="0.25" right="0.25" top="0.75" bottom="0.75" header="0.3" footer="0.3"/>
  <pageSetup scale="97" orientation="portrait" r:id="rId1"/>
  <headerFooter>
    <oddHeader xml:space="preserve">&amp;L&amp;"Times New Roman,Regular"ECONOMIC OUTLOOK - WISCONSIN&amp;R&amp;"Times New Roman,Regular"November 2020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11511-73F5-4DDC-956D-D8CC74D7ECFC}">
  <sheetPr>
    <tabColor theme="3" tint="0.79998168889431442"/>
    <pageSetUpPr fitToPage="1"/>
  </sheetPr>
  <dimension ref="B2:G15"/>
  <sheetViews>
    <sheetView showGridLines="0" zoomScale="90" zoomScaleNormal="90" zoomScaleSheetLayoutView="106" zoomScalePageLayoutView="76" workbookViewId="0">
      <selection activeCell="F18" sqref="F18"/>
    </sheetView>
  </sheetViews>
  <sheetFormatPr defaultColWidth="9.140625" defaultRowHeight="12.75" x14ac:dyDescent="0.2"/>
  <cols>
    <col min="1" max="1" width="9.140625" style="11"/>
    <col min="2" max="2" width="22.5703125" style="11" customWidth="1"/>
    <col min="3" max="4" width="14.5703125" style="11" customWidth="1"/>
    <col min="5" max="5" width="17" style="11" customWidth="1"/>
    <col min="6" max="6" width="18.5703125" style="11" customWidth="1"/>
    <col min="7" max="7" width="14.5703125" style="11" customWidth="1"/>
    <col min="8" max="16384" width="9.140625" style="11"/>
  </cols>
  <sheetData>
    <row r="2" spans="2:7" ht="12.75" customHeight="1" x14ac:dyDescent="0.2">
      <c r="B2" s="163" t="s">
        <v>58</v>
      </c>
      <c r="C2" s="163"/>
      <c r="D2" s="163"/>
      <c r="E2" s="163"/>
      <c r="F2" s="163"/>
      <c r="G2" s="163"/>
    </row>
    <row r="3" spans="2:7" ht="12.75" customHeight="1" x14ac:dyDescent="0.2">
      <c r="B3" s="118"/>
      <c r="C3" s="119"/>
      <c r="D3" s="119"/>
      <c r="E3" s="119"/>
      <c r="F3" s="119"/>
      <c r="G3" s="119"/>
    </row>
    <row r="4" spans="2:7" ht="12.75" customHeight="1" x14ac:dyDescent="0.2">
      <c r="B4" s="162" t="s">
        <v>84</v>
      </c>
      <c r="C4" s="162"/>
      <c r="D4" s="162"/>
      <c r="E4" s="162"/>
      <c r="F4" s="162"/>
      <c r="G4" s="162"/>
    </row>
    <row r="5" spans="2:7" ht="12.75" customHeight="1" x14ac:dyDescent="0.2">
      <c r="B5" s="161" t="s">
        <v>70</v>
      </c>
      <c r="C5" s="161"/>
      <c r="D5" s="161"/>
      <c r="E5" s="161"/>
      <c r="F5" s="161"/>
      <c r="G5" s="161"/>
    </row>
    <row r="6" spans="2:7" x14ac:dyDescent="0.2">
      <c r="B6" s="49"/>
      <c r="C6" s="50" t="s">
        <v>59</v>
      </c>
      <c r="D6" s="50" t="s">
        <v>60</v>
      </c>
      <c r="E6" s="50" t="s">
        <v>61</v>
      </c>
      <c r="F6" s="50" t="s">
        <v>62</v>
      </c>
      <c r="G6" s="50" t="s">
        <v>63</v>
      </c>
    </row>
    <row r="7" spans="2:7" ht="15" x14ac:dyDescent="0.2">
      <c r="B7" s="120" t="s">
        <v>64</v>
      </c>
      <c r="C7" s="121">
        <v>2638.17</v>
      </c>
      <c r="D7" s="121">
        <v>3018.6</v>
      </c>
      <c r="E7" s="122">
        <f>D7/C7-1</f>
        <v>0.14420223109200681</v>
      </c>
      <c r="F7" s="121">
        <v>2869.6</v>
      </c>
      <c r="G7" s="121">
        <f>D7-F7</f>
        <v>149</v>
      </c>
    </row>
    <row r="8" spans="2:7" ht="15" x14ac:dyDescent="0.2">
      <c r="B8" s="120" t="s">
        <v>65</v>
      </c>
      <c r="C8" s="121">
        <v>1545.98</v>
      </c>
      <c r="D8" s="121">
        <v>1728.7</v>
      </c>
      <c r="E8" s="122">
        <f t="shared" ref="E8:E11" si="0">D8/C8-1</f>
        <v>0.11819040349810472</v>
      </c>
      <c r="F8" s="121">
        <v>1705.7</v>
      </c>
      <c r="G8" s="105">
        <f t="shared" ref="G8:G11" si="1">D8-F8</f>
        <v>23</v>
      </c>
    </row>
    <row r="9" spans="2:7" ht="15" x14ac:dyDescent="0.2">
      <c r="B9" s="120" t="s">
        <v>66</v>
      </c>
      <c r="C9" s="121">
        <v>606.98</v>
      </c>
      <c r="D9" s="121">
        <v>646.1</v>
      </c>
      <c r="E9" s="122">
        <f t="shared" si="0"/>
        <v>6.4450229002602999E-2</v>
      </c>
      <c r="F9" s="121">
        <v>458.1</v>
      </c>
      <c r="G9" s="105">
        <f t="shared" si="1"/>
        <v>188</v>
      </c>
    </row>
    <row r="10" spans="2:7" ht="15" x14ac:dyDescent="0.2">
      <c r="B10" s="120" t="s">
        <v>67</v>
      </c>
      <c r="C10" s="121">
        <f>C11-SUM(C7:C9)</f>
        <v>296.829455770001</v>
      </c>
      <c r="D10" s="121">
        <f>D11-SUM(D7:D9)</f>
        <v>297.39999999999964</v>
      </c>
      <c r="E10" s="122">
        <f t="shared" si="0"/>
        <v>1.9221280735719493E-3</v>
      </c>
      <c r="F10" s="121">
        <f>F11-SUM(F7:F9)</f>
        <v>271.19999999999982</v>
      </c>
      <c r="G10" s="105">
        <f t="shared" si="1"/>
        <v>26.199999999999818</v>
      </c>
    </row>
    <row r="11" spans="2:7" ht="15" x14ac:dyDescent="0.2">
      <c r="B11" s="60" t="s">
        <v>68</v>
      </c>
      <c r="C11" s="123">
        <v>5087.9594557700002</v>
      </c>
      <c r="D11" s="123">
        <v>5690.8</v>
      </c>
      <c r="E11" s="124">
        <f t="shared" si="0"/>
        <v>0.11848375551545498</v>
      </c>
      <c r="F11" s="123">
        <v>5304.6</v>
      </c>
      <c r="G11" s="125">
        <f t="shared" si="1"/>
        <v>386.19999999999982</v>
      </c>
    </row>
    <row r="12" spans="2:7" x14ac:dyDescent="0.2">
      <c r="F12" s="52"/>
      <c r="G12" s="52"/>
    </row>
    <row r="13" spans="2:7" x14ac:dyDescent="0.2">
      <c r="B13" s="11" t="s">
        <v>69</v>
      </c>
    </row>
    <row r="15" spans="2:7" x14ac:dyDescent="0.2">
      <c r="B15" s="11" t="s">
        <v>85</v>
      </c>
    </row>
  </sheetData>
  <mergeCells count="3">
    <mergeCell ref="B5:G5"/>
    <mergeCell ref="B4:G4"/>
    <mergeCell ref="B2:G2"/>
  </mergeCells>
  <printOptions horizontalCentered="1"/>
  <pageMargins left="0.25" right="0.25" top="0.75" bottom="0.75" header="0.3" footer="0.3"/>
  <pageSetup orientation="portrait" r:id="rId1"/>
  <headerFooter>
    <oddHeader xml:space="preserve">&amp;L&amp;"Times New Roman,Regular"ECONOMIC OUTLOOK - WISCONSIN&amp;R&amp;"Times New Roman,Regular"December 2019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51</Value>
    </_x002e_Owner>
    <EffectiveDate xmlns="7b1f4bc1-1c69-4382-97c7-524a76d943bf" xsi:nil="true"/>
    <_x002e_DocumentType xmlns="9e30f06f-ad7a-453a-8e08-8a8878e30bd1">
      <Value>123</Value>
    </_x002e_DocumentType>
    <_x002e_DocumentYear xmlns="9e30f06f-ad7a-453a-8e08-8a8878e30bd1">2021</_x002e_DocumentYear>
    <_dlc_DocId xmlns="bb65cc95-6d4e-4879-a879-9838761499af">33E6D4FPPFNA-16-6553</_dlc_DocId>
    <_dlc_DocIdUrl xmlns="bb65cc95-6d4e-4879-a879-9838761499af">
      <Url>http://apwmad0p7106:9444/_layouts/15/DocIdRedir.aspx?ID=33E6D4FPPFNA-16-6553</Url>
      <Description>33E6D4FPPFNA-16-6553</Description>
    </_dlc_DocIdUrl>
    <County xmlns="7b1f4bc1-1c69-4382-97c7-524a76d943b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D42A28-977A-4975-BBFB-940D41E2B2E5}"/>
</file>

<file path=customXml/itemProps2.xml><?xml version="1.0" encoding="utf-8"?>
<ds:datastoreItem xmlns:ds="http://schemas.openxmlformats.org/officeDocument/2006/customXml" ds:itemID="{F6592ADB-B438-4D26-8A8B-4C520C39AEAB}"/>
</file>

<file path=customXml/itemProps3.xml><?xml version="1.0" encoding="utf-8"?>
<ds:datastoreItem xmlns:ds="http://schemas.openxmlformats.org/officeDocument/2006/customXml" ds:itemID="{F618757B-D700-4311-BCE5-8B318E18A2D5}"/>
</file>

<file path=customXml/itemProps4.xml><?xml version="1.0" encoding="utf-8"?>
<ds:datastoreItem xmlns:ds="http://schemas.openxmlformats.org/officeDocument/2006/customXml" ds:itemID="{5016754E-4A0D-420C-AE0A-B7723C3B39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Appendix 1</vt:lpstr>
      <vt:lpstr>Appendix 2</vt:lpstr>
      <vt:lpstr>Appendix 2 (y-o-y)</vt:lpstr>
      <vt:lpstr>Appendix 3</vt:lpstr>
      <vt:lpstr>Appendix 4</vt:lpstr>
      <vt:lpstr>Appendix 5</vt:lpstr>
      <vt:lpstr>'Appendix 3'!Print_Area</vt:lpstr>
      <vt:lpstr>'Appendix 4'!Print_Area</vt:lpstr>
      <vt:lpstr>'Appendix 5'!Print_Area</vt:lpstr>
    </vt:vector>
  </TitlesOfParts>
  <Manager/>
  <Company>Wi Department of Revenue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Economic Forecast - Appendices - November 2021</dc:title>
  <dc:subject/>
  <dc:creator>Soria, Romina N;FTE;11/16/2005</dc:creator>
  <cp:keywords/>
  <dc:description/>
  <cp:lastModifiedBy>Grant, Tahan N - DOR</cp:lastModifiedBy>
  <cp:revision/>
  <cp:lastPrinted>2021-07-26T17:53:07Z</cp:lastPrinted>
  <dcterms:created xsi:type="dcterms:W3CDTF">1996-04-11T22:04:44Z</dcterms:created>
  <dcterms:modified xsi:type="dcterms:W3CDTF">2021-12-07T14:00:44Z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0x010100324BF8B79AF6B84B9E84ABAAC1B3A307</vt:lpwstr>
  </property>
  <property fmtid="{D5CDD505-2E9C-101B-9397-08002B2CF9AE}" pid="3" name="_dlc_DocIdItemGuid">
    <vt:lpwstr>a65e347e-c061-4b2e-9078-2efe015cb103</vt:lpwstr>
  </property>
</Properties>
</file>