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filterPrivacy="1" showInkAnnotation="0" codeName="ThisWorkbook"/>
  <xr:revisionPtr revIDLastSave="0" documentId="13_ncr:1_{F1E8991C-A145-45E2-A289-7F80EEF95A1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Questionnaire for Potential MFG" sheetId="1" r:id="rId1"/>
  </sheets>
  <definedNames>
    <definedName name="_xlnm._FilterDatabase" localSheetId="0" hidden="1">'Questionnaire for Potential MFG'!$AB$196:$AD$268</definedName>
    <definedName name="Address">'Questionnaire for Potential MFG'!$AF$197:$AI$201</definedName>
    <definedName name="COLIST">'Questionnaire for Potential MFG'!$C$15</definedName>
    <definedName name="COUNTY">'Questionnaire for Potential MFG'!$AB$197:$AD$268</definedName>
    <definedName name="DAY">'Questionnaire for Potential MFG'!$AF$207</definedName>
    <definedName name="DUEDATE">'Questionnaire for Potential MFG'!$AG$205</definedName>
    <definedName name="_xlnm.Print_Area" localSheetId="0">'Questionnaire for Potential MFG'!$B$1:$M$111</definedName>
    <definedName name="YEAR">'Questionnaire for Potential MFG'!$AF$205</definedName>
    <definedName name="ZIP">'Questionnaire for Potential MFG'!$F$14</definedName>
    <definedName name="ZIPCODE">'Questionnaire for Potential MFG'!$AF$210:$AF$221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" i="1" l="1"/>
  <c r="AG205" i="1"/>
  <c r="B103" i="1" s="1"/>
  <c r="H108" i="1" l="1"/>
  <c r="AG207" i="1"/>
  <c r="L106" i="1"/>
  <c r="C108" i="1" s="1"/>
  <c r="L105" i="1"/>
  <c r="I70" i="1"/>
  <c r="K64" i="1" s="1"/>
  <c r="M70" i="1"/>
  <c r="C109" i="1" l="1"/>
  <c r="C110" i="1"/>
  <c r="K67" i="1"/>
  <c r="K63" i="1"/>
  <c r="K65" i="1"/>
  <c r="K66" i="1"/>
  <c r="K70" i="1" l="1"/>
</calcChain>
</file>

<file path=xl/sharedStrings.xml><?xml version="1.0" encoding="utf-8"?>
<sst xmlns="http://schemas.openxmlformats.org/spreadsheetml/2006/main" count="230" uniqueCount="225">
  <si>
    <t>Revenue</t>
  </si>
  <si>
    <t>% of Total</t>
  </si>
  <si>
    <t>Number of</t>
  </si>
  <si>
    <t>Employees</t>
  </si>
  <si>
    <t>Address:</t>
  </si>
  <si>
    <t>Email</t>
  </si>
  <si>
    <t>Date</t>
  </si>
  <si>
    <t>Wisconsin Department of Revenue</t>
  </si>
  <si>
    <t>and fixed assets in each activity?</t>
  </si>
  <si>
    <t>ADAMS</t>
  </si>
  <si>
    <t>ASHLAND</t>
  </si>
  <si>
    <t>BARRON</t>
  </si>
  <si>
    <t>BAYFIELD</t>
  </si>
  <si>
    <t>BROWN</t>
  </si>
  <si>
    <t>BUFFALO</t>
  </si>
  <si>
    <t>BURNETT</t>
  </si>
  <si>
    <t>CALUMET</t>
  </si>
  <si>
    <t>CHIPPEWA</t>
  </si>
  <si>
    <t>CLARK</t>
  </si>
  <si>
    <t>COLUMBIA</t>
  </si>
  <si>
    <t>CRAWFORD</t>
  </si>
  <si>
    <t>DANE</t>
  </si>
  <si>
    <t>DODGE</t>
  </si>
  <si>
    <t>DOOR</t>
  </si>
  <si>
    <t>DOUGLAS</t>
  </si>
  <si>
    <t>DUNN</t>
  </si>
  <si>
    <t>EAU CLAIRE</t>
  </si>
  <si>
    <t>FLORENCE</t>
  </si>
  <si>
    <t>FOND DU LAC</t>
  </si>
  <si>
    <t>FOREST</t>
  </si>
  <si>
    <t>GRANT</t>
  </si>
  <si>
    <t>GREEN</t>
  </si>
  <si>
    <t>GREEN LAKE</t>
  </si>
  <si>
    <t>IOWA</t>
  </si>
  <si>
    <t>IRON</t>
  </si>
  <si>
    <t>JACKSON</t>
  </si>
  <si>
    <t>JEFFERSON</t>
  </si>
  <si>
    <t>JUNEAU</t>
  </si>
  <si>
    <t>KENOSHA</t>
  </si>
  <si>
    <t>KEWAUNEE</t>
  </si>
  <si>
    <t>LA CROSSE</t>
  </si>
  <si>
    <t>LAFAYETTE</t>
  </si>
  <si>
    <t>LANGLADE</t>
  </si>
  <si>
    <t>LINCOLN</t>
  </si>
  <si>
    <t>MANITOWOC</t>
  </si>
  <si>
    <t>MARATHON</t>
  </si>
  <si>
    <t>MARINETTE</t>
  </si>
  <si>
    <t>MARQUETTE</t>
  </si>
  <si>
    <t>MILWAUKEE</t>
  </si>
  <si>
    <t>MONROE</t>
  </si>
  <si>
    <t>OCONTO</t>
  </si>
  <si>
    <t>ONEIDA</t>
  </si>
  <si>
    <t>OUTAGAMIE</t>
  </si>
  <si>
    <t>OZAUKEE</t>
  </si>
  <si>
    <t>PEPIN</t>
  </si>
  <si>
    <t>PIERCE</t>
  </si>
  <si>
    <t>POLK</t>
  </si>
  <si>
    <t>PORTAGE</t>
  </si>
  <si>
    <t>PRICE</t>
  </si>
  <si>
    <t>RACINE</t>
  </si>
  <si>
    <t>RICHLAND</t>
  </si>
  <si>
    <t>ROCK</t>
  </si>
  <si>
    <t>RUSK</t>
  </si>
  <si>
    <t>SAUK</t>
  </si>
  <si>
    <t>SAWYER</t>
  </si>
  <si>
    <t>SHAWANO</t>
  </si>
  <si>
    <t>SHEBOYGAN</t>
  </si>
  <si>
    <t>TAYLOR</t>
  </si>
  <si>
    <t>TREMPEALEAU</t>
  </si>
  <si>
    <t>VERNON</t>
  </si>
  <si>
    <t>VILAS</t>
  </si>
  <si>
    <t>WALWORTH</t>
  </si>
  <si>
    <t>WASHBURN</t>
  </si>
  <si>
    <t>WASHINGTON</t>
  </si>
  <si>
    <t>WAUKESHA</t>
  </si>
  <si>
    <t>WAUPACA</t>
  </si>
  <si>
    <t>WAUSHARA</t>
  </si>
  <si>
    <t>WINNEBAGO</t>
  </si>
  <si>
    <t>WOOD</t>
  </si>
  <si>
    <t>MENOMINEE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</si>
  <si>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</si>
  <si>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</si>
  <si>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</si>
  <si>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</si>
  <si>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</si>
  <si>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</si>
  <si>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</si>
  <si>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</si>
  <si>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</si>
  <si>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</si>
  <si>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</si>
  <si>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</si>
  <si>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</si>
  <si>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</si>
  <si>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</si>
  <si>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</si>
  <si>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</si>
  <si>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</si>
  <si>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</si>
  <si>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</si>
  <si>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</si>
  <si>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</si>
  <si>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</si>
  <si>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</si>
  <si>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</si>
  <si>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</si>
  <si>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</si>
  <si>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</si>
  <si>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</si>
  <si>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</si>
  <si>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</si>
  <si>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</si>
  <si>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</si>
  <si>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</si>
  <si>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</si>
  <si>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</si>
  <si>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</si>
  <si>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</si>
  <si>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</si>
  <si>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</si>
  <si>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</si>
  <si>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</si>
  <si>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</si>
  <si>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</si>
  <si>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</si>
  <si>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</si>
  <si>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</si>
  <si>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</si>
  <si>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</si>
  <si>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</si>
  <si>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</si>
  <si>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</si>
  <si>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</si>
  <si>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</si>
  <si>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</si>
  <si>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</si>
  <si>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</si>
  <si>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</si>
  <si>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</si>
  <si>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</si>
  <si>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</si>
  <si>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</si>
  <si>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</si>
  <si>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</si>
  <si>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</si>
  <si>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</si>
  <si>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</si>
  <si>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</si>
  <si>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</si>
  <si>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</si>
  <si>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</si>
  <si>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</si>
  <si>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CO_NAME</t>
  </si>
  <si>
    <t>CO_NO</t>
  </si>
  <si>
    <t>AA</t>
  </si>
  <si>
    <t xml:space="preserve">CO: </t>
  </si>
  <si>
    <t xml:space="preserve">AA: </t>
  </si>
  <si>
    <t xml:space="preserve"> </t>
  </si>
  <si>
    <t xml:space="preserve">of: </t>
  </si>
  <si>
    <t>YEAR</t>
  </si>
  <si>
    <t>DUEDATE</t>
  </si>
  <si>
    <t>ZIPCODE</t>
  </si>
  <si>
    <t>Enter Zip Code in 3. to determine mailing address</t>
  </si>
  <si>
    <t>SAINT CROIX</t>
  </si>
  <si>
    <t xml:space="preserve">Can separate reports be prepared on the number of employees, wages and salaries, sales or receipts, </t>
  </si>
  <si>
    <t>DAY</t>
  </si>
  <si>
    <t xml:space="preserve">   </t>
  </si>
  <si>
    <t>PO Box 8909  MS 6-301</t>
  </si>
  <si>
    <t>Madison  WI  53708-8909</t>
  </si>
  <si>
    <t>Rm 530 State Office Bldg</t>
  </si>
  <si>
    <t>819 N 6th St</t>
  </si>
  <si>
    <t>Milwaukee WI  53203-1610</t>
  </si>
  <si>
    <t>610 Gibson St  Ste 7</t>
  </si>
  <si>
    <t>Eau Claire  WI  54701-2650</t>
  </si>
  <si>
    <t>200 N Jefferson St  Ste 126</t>
  </si>
  <si>
    <t>Green Bay  WI  54301-5100</t>
  </si>
  <si>
    <t>revenue, and number of employees for this location.</t>
  </si>
  <si>
    <t xml:space="preserve">What % of the product(s) manufactured is sold at or adjacent to premises where manufactured?    </t>
  </si>
  <si>
    <t>Complete all fields below or DOR may return the form</t>
  </si>
  <si>
    <t>Name(s) of owners:</t>
  </si>
  <si>
    <t xml:space="preserve">     (select from list)</t>
  </si>
  <si>
    <t>of Revenue</t>
  </si>
  <si>
    <t>Amount</t>
  </si>
  <si>
    <t>Manufacturing &amp; Utility Bureau District Office</t>
  </si>
  <si>
    <t xml:space="preserve">Phone </t>
  </si>
  <si>
    <r>
      <t xml:space="preserve">Owner name </t>
    </r>
    <r>
      <rPr>
        <i/>
        <sz val="10"/>
        <rFont val="Arial"/>
        <family val="2"/>
      </rPr>
      <t>(print</t>
    </r>
    <r>
      <rPr>
        <sz val="10"/>
        <rFont val="Arial"/>
        <family val="2"/>
      </rPr>
      <t>)</t>
    </r>
  </si>
  <si>
    <t>Owner signature</t>
  </si>
  <si>
    <t>Return completed form to:</t>
  </si>
  <si>
    <r>
      <t xml:space="preserve">   </t>
    </r>
    <r>
      <rPr>
        <i/>
        <sz val="10"/>
        <rFont val="Arial"/>
        <family val="2"/>
      </rPr>
      <t xml:space="preserve">   </t>
    </r>
    <r>
      <rPr>
        <b/>
        <i/>
        <sz val="10"/>
        <rFont val="Arial"/>
        <family val="2"/>
      </rPr>
      <t>or</t>
    </r>
    <r>
      <rPr>
        <i/>
        <sz val="10"/>
        <rFont val="Arial"/>
        <family val="2"/>
      </rPr>
      <t xml:space="preserve">, </t>
    </r>
    <r>
      <rPr>
        <sz val="10"/>
        <rFont val="Arial"/>
        <family val="2"/>
      </rPr>
      <t xml:space="preserve">the applicable </t>
    </r>
    <r>
      <rPr>
        <i/>
        <sz val="10"/>
        <rFont val="Arial"/>
        <family val="2"/>
      </rPr>
      <t>6-digit</t>
    </r>
    <r>
      <rPr>
        <sz val="10"/>
        <rFont val="Arial"/>
        <family val="2"/>
      </rPr>
      <t xml:space="preserve"> North American Industy Classification System (NAICS) code for this location?</t>
    </r>
  </si>
  <si>
    <t>Find SIC codes here</t>
  </si>
  <si>
    <t>Find NAICS codes here</t>
  </si>
  <si>
    <t>Additional products sold, but not manufactured....................</t>
  </si>
  <si>
    <t>Products manufactured and sold retail...................................</t>
  </si>
  <si>
    <t>Products manufactured and sold wholesale.........................</t>
  </si>
  <si>
    <t>Installation.....................................................................................</t>
  </si>
  <si>
    <t>Wholesale or retail sales staff...................................................</t>
  </si>
  <si>
    <t>Administration staff (ex: clerical, accounting).........................</t>
  </si>
  <si>
    <t>12. Complete the following for amount of revenue, percent of total</t>
  </si>
  <si>
    <t>(if rural, attach directions to locate the business)</t>
  </si>
  <si>
    <t>Repair/service work....................................................................</t>
  </si>
  <si>
    <t>Owner name:</t>
  </si>
  <si>
    <t>Phone.</t>
  </si>
  <si>
    <t xml:space="preserve">   5. Business phone</t>
  </si>
  <si>
    <t xml:space="preserve">       Business email</t>
  </si>
  <si>
    <t>Zip code</t>
  </si>
  <si>
    <t xml:space="preserve"> County</t>
  </si>
  <si>
    <t xml:space="preserve"> 7. Web address</t>
  </si>
  <si>
    <t>I, the undersigned, declare under penalties of law that I have personally examined and completed this classification request form. To the best of my knowledge and belief it is true, correct and complete.</t>
  </si>
  <si>
    <r>
      <t xml:space="preserve">10. Enter a </t>
    </r>
    <r>
      <rPr>
        <b/>
        <sz val="10"/>
        <color theme="1"/>
        <rFont val="Arial"/>
        <family val="2"/>
      </rPr>
      <t>detailed description</t>
    </r>
    <r>
      <rPr>
        <sz val="10"/>
        <color theme="1"/>
        <rFont val="Arial"/>
        <family val="2"/>
      </rPr>
      <t xml:space="preserve"> of the activities performed in succession that result in the final product. Attach company or product brochure(s) and pamphlet(s) if available. </t>
    </r>
    <r>
      <rPr>
        <b/>
        <sz val="10"/>
        <color theme="1"/>
        <rFont val="Arial"/>
        <family val="2"/>
      </rPr>
      <t xml:space="preserve">Note: </t>
    </r>
    <r>
      <rPr>
        <sz val="10"/>
        <color theme="1"/>
        <rFont val="Arial"/>
        <family val="2"/>
      </rPr>
      <t xml:space="preserve">Additonal information or a site visit may be required to determine classification.  </t>
    </r>
  </si>
  <si>
    <r>
      <t>Totals</t>
    </r>
    <r>
      <rPr>
        <sz val="9.5"/>
        <rFont val="Arial"/>
        <family val="2"/>
      </rPr>
      <t>.....................................................................</t>
    </r>
  </si>
  <si>
    <t>2. WI business tax registration (BTR) #
and/or FEIN #</t>
  </si>
  <si>
    <t>4. Mailing address (if different from the address of property)</t>
  </si>
  <si>
    <t>3. Address of property for classification</t>
  </si>
  <si>
    <t xml:space="preserve">   6. Municipality</t>
  </si>
  <si>
    <t>8. Form of ownership</t>
  </si>
  <si>
    <t>1. Official name of business (as registered with WI Dept. of Financial Institutions)</t>
  </si>
  <si>
    <t>13. If more than one category is entered in Question 12:</t>
  </si>
  <si>
    <t>14. What type of establishments/people are the customers? (list specific examples)</t>
  </si>
  <si>
    <t>Owner FEIN # (if applicable):</t>
  </si>
  <si>
    <r>
      <t xml:space="preserve">15. Enter the applicable </t>
    </r>
    <r>
      <rPr>
        <i/>
        <sz val="10"/>
        <rFont val="Arial"/>
        <family val="2"/>
      </rPr>
      <t>4-digit</t>
    </r>
    <r>
      <rPr>
        <sz val="10"/>
        <rFont val="Arial"/>
        <family val="2"/>
      </rPr>
      <t xml:space="preserve"> Standard Industrial Classification (SIC) code for this location?</t>
    </r>
  </si>
  <si>
    <t>16. Who owns the building you occupy?</t>
  </si>
  <si>
    <t>17. What percentage of the total building area does the business occupy?</t>
  </si>
  <si>
    <t>9. What is the final product(s)?</t>
  </si>
  <si>
    <r>
      <t xml:space="preserve">11. What machinery and equipment are used in production of the product? </t>
    </r>
    <r>
      <rPr>
        <b/>
        <sz val="10"/>
        <rFont val="Arial"/>
        <family val="2"/>
      </rPr>
      <t xml:space="preserve">(A Fixed Asset List or Depreciation Schedule </t>
    </r>
    <r>
      <rPr>
        <b/>
        <u/>
        <sz val="10"/>
        <rFont val="Arial"/>
        <family val="2"/>
      </rPr>
      <t>must</t>
    </r>
    <r>
      <rPr>
        <b/>
        <sz val="10"/>
        <rFont val="Arial"/>
        <family val="2"/>
      </rPr>
      <t xml:space="preserve"> be included for classification to be considered.)</t>
    </r>
    <r>
      <rPr>
        <sz val="10"/>
        <rFont val="Arial"/>
        <family val="2"/>
      </rPr>
      <t xml:space="preserve"> Describe how the machinery and equipment functions in the manufacturing process. Attach additional sheets if necessary.
</t>
    </r>
  </si>
  <si>
    <t>The Wisconsin Department of Revenue (DOR) uses this questionnaire to assist in determining if a business or real property qualifies for manufacturing classification. DOR has sole authority to determine whether real property and/or business activity is manufacturing for property tax purposes.
DOR must receive a written request for manufacturing classification by these dates:
•    	March 1 – for potential manufacturing real properties to be classified as manufacturing for the current assessment year. Questionnaires received after March 1 will be considered for the following assessment year (sec. 70.995(5), Wis. Stats.).
•    July 1 – for a business activity classification (sec. 70.995(5N)(a), Wis. Stats.)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</si>
</sst>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[&lt;=9999999]###\-####;\(###\)\ ###\-####"/>
    <numFmt numFmtId="165" formatCode="_(&quot;$&quot;* #,##0_);_(&quot;$&quot;* \(#,##0\);_(&quot;$&quot;* &quot;-&quot;??_);_(@_)"/>
    <numFmt numFmtId="166" formatCode="0%_)"/>
    <numFmt numFmtId="167" formatCode="mmmm\ d\,\ yyyy"/>
    <numFmt numFmtId="168" formatCode="0000"/>
    <numFmt numFmtId="169" formatCode="\-\ 0000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i/>
      <sz val="10"/>
      <color indexed="10"/>
      <name val="Arial"/>
      <family val="2"/>
    </font>
    <font>
      <sz val="10"/>
      <color indexed="10"/>
      <name val="Arial"/>
      <family val="2"/>
    </font>
    <font>
      <b/>
      <i/>
      <sz val="10"/>
      <color indexed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rgb="FF000000"/>
      <name val="Tahoma"/>
      <family val="2"/>
    </font>
    <font>
      <sz val="9.5"/>
      <name val="Arial"/>
      <family val="2"/>
    </font>
    <font>
      <b/>
      <sz val="9.5"/>
      <name val="Arial"/>
      <family val="2"/>
    </font>
    <font>
      <sz val="9"/>
      <name val="Arial"/>
      <family val="2"/>
    </font>
    <font>
      <sz val="10"/>
      <color theme="3"/>
      <name val="Arial"/>
      <family val="2"/>
    </font>
    <font>
      <b/>
      <i/>
      <sz val="9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0"/>
      <color theme="1"/>
      <name val="Arial"/>
      <family val="2"/>
    </font>
    <font>
      <u/>
      <sz val="10"/>
      <color rgb="FF0070C0"/>
      <name val="Arial"/>
      <family val="2"/>
    </font>
    <font>
      <b/>
      <u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1" tint="0.49998474074526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227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right" wrapText="1"/>
    </xf>
    <xf numFmtId="0" fontId="0" fillId="0" borderId="1" xfId="0" applyBorder="1"/>
    <xf numFmtId="0" fontId="0" fillId="0" borderId="0" xfId="0" applyProtection="1"/>
    <xf numFmtId="0" fontId="0" fillId="0" borderId="2" xfId="0" applyBorder="1" applyProtection="1"/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0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Border="1" applyAlignment="1" applyProtection="1">
      <alignment horizontal="right"/>
    </xf>
    <xf numFmtId="0" fontId="0" fillId="0" borderId="9" xfId="0" applyBorder="1" applyProtection="1"/>
    <xf numFmtId="0" fontId="4" fillId="0" borderId="0" xfId="0" applyFont="1" applyBorder="1" applyProtection="1"/>
    <xf numFmtId="49" fontId="0" fillId="0" borderId="1" xfId="0" applyNumberFormat="1" applyBorder="1" applyAlignment="1">
      <alignment horizontal="right" wrapText="1"/>
    </xf>
    <xf numFmtId="0" fontId="2" fillId="0" borderId="0" xfId="0" applyFont="1" applyBorder="1" applyAlignment="1" applyProtection="1">
      <alignment horizontal="right"/>
    </xf>
    <xf numFmtId="0" fontId="2" fillId="0" borderId="0" xfId="0" applyFont="1" applyBorder="1" applyAlignment="1" applyProtection="1">
      <alignment horizontal="center"/>
    </xf>
    <xf numFmtId="0" fontId="6" fillId="0" borderId="0" xfId="0" applyFont="1" applyBorder="1" applyAlignment="1" applyProtection="1">
      <alignment horizontal="justify" vertical="top" wrapText="1"/>
    </xf>
    <xf numFmtId="22" fontId="0" fillId="0" borderId="0" xfId="0" applyNumberFormat="1"/>
    <xf numFmtId="14" fontId="0" fillId="0" borderId="0" xfId="0" applyNumberFormat="1"/>
    <xf numFmtId="3" fontId="10" fillId="0" borderId="1" xfId="0" applyNumberFormat="1" applyFont="1" applyBorder="1" applyAlignment="1">
      <alignment horizontal="right" wrapText="1"/>
    </xf>
    <xf numFmtId="1" fontId="0" fillId="0" borderId="1" xfId="0" applyNumberFormat="1" applyBorder="1"/>
    <xf numFmtId="1" fontId="0" fillId="0" borderId="10" xfId="0" applyNumberFormat="1" applyFill="1" applyBorder="1" applyAlignment="1" applyProtection="1">
      <alignment horizontal="left" indent="1" shrinkToFit="1"/>
      <protection locked="0"/>
    </xf>
    <xf numFmtId="169" fontId="0" fillId="0" borderId="11" xfId="0" applyNumberFormat="1" applyFill="1" applyBorder="1" applyAlignment="1" applyProtection="1">
      <alignment horizontal="left" indent="1" shrinkToFit="1"/>
      <protection locked="0"/>
    </xf>
    <xf numFmtId="0" fontId="0" fillId="0" borderId="10" xfId="0" applyBorder="1" applyProtection="1"/>
    <xf numFmtId="3" fontId="10" fillId="0" borderId="1" xfId="0" applyNumberFormat="1" applyFont="1" applyBorder="1" applyAlignment="1">
      <alignment horizontal="right"/>
    </xf>
    <xf numFmtId="0" fontId="0" fillId="0" borderId="1" xfId="0" applyFill="1" applyBorder="1"/>
    <xf numFmtId="0" fontId="10" fillId="0" borderId="1" xfId="0" applyFont="1" applyBorder="1"/>
    <xf numFmtId="44" fontId="0" fillId="2" borderId="12" xfId="1" applyFont="1" applyFill="1" applyBorder="1" applyAlignment="1" applyProtection="1">
      <alignment horizontal="right" indent="1"/>
    </xf>
    <xf numFmtId="0" fontId="0" fillId="2" borderId="13" xfId="0" applyFill="1" applyBorder="1" applyAlignment="1" applyProtection="1">
      <alignment horizontal="right" indent="1"/>
    </xf>
    <xf numFmtId="0" fontId="0" fillId="2" borderId="14" xfId="0" applyFill="1" applyBorder="1" applyAlignment="1" applyProtection="1">
      <alignment horizontal="right" indent="1"/>
    </xf>
    <xf numFmtId="9" fontId="0" fillId="2" borderId="13" xfId="5" applyFont="1" applyFill="1" applyBorder="1" applyAlignment="1" applyProtection="1">
      <alignment horizontal="right" indent="1"/>
    </xf>
    <xf numFmtId="0" fontId="0" fillId="0" borderId="15" xfId="0" applyBorder="1" applyProtection="1"/>
    <xf numFmtId="0" fontId="0" fillId="0" borderId="16" xfId="0" applyBorder="1" applyProtection="1"/>
    <xf numFmtId="0" fontId="0" fillId="0" borderId="17" xfId="0" applyBorder="1" applyProtection="1"/>
    <xf numFmtId="0" fontId="0" fillId="0" borderId="16" xfId="0" applyBorder="1" applyAlignment="1" applyProtection="1">
      <alignment horizontal="left" indent="3"/>
    </xf>
    <xf numFmtId="0" fontId="0" fillId="0" borderId="1" xfId="0" applyNumberFormat="1" applyBorder="1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right" indent="1"/>
    </xf>
    <xf numFmtId="0" fontId="11" fillId="0" borderId="16" xfId="0" applyFont="1" applyBorder="1" applyAlignment="1" applyProtection="1">
      <alignment horizontal="left" indent="2"/>
    </xf>
    <xf numFmtId="0" fontId="0" fillId="0" borderId="17" xfId="0" applyBorder="1"/>
    <xf numFmtId="0" fontId="2" fillId="0" borderId="0" xfId="0" applyFont="1" applyBorder="1" applyAlignment="1" applyProtection="1">
      <alignment horizontal="right" vertical="top" shrinkToFit="1"/>
    </xf>
    <xf numFmtId="0" fontId="2" fillId="0" borderId="0" xfId="0" applyFont="1" applyBorder="1" applyAlignment="1" applyProtection="1">
      <alignment horizontal="right" vertical="top" wrapText="1"/>
    </xf>
    <xf numFmtId="0" fontId="2" fillId="0" borderId="0" xfId="0" applyFont="1" applyBorder="1" applyAlignment="1" applyProtection="1">
      <alignment horizontal="center" vertical="top" wrapText="1"/>
    </xf>
    <xf numFmtId="0" fontId="0" fillId="3" borderId="1" xfId="0" applyFill="1" applyBorder="1"/>
    <xf numFmtId="0" fontId="4" fillId="0" borderId="1" xfId="0" applyFont="1" applyBorder="1"/>
    <xf numFmtId="0" fontId="0" fillId="0" borderId="17" xfId="0" applyFill="1" applyBorder="1" applyProtection="1"/>
    <xf numFmtId="0" fontId="0" fillId="0" borderId="7" xfId="0" applyFill="1" applyBorder="1" applyProtection="1"/>
    <xf numFmtId="0" fontId="0" fillId="0" borderId="8" xfId="0" applyFill="1" applyBorder="1" applyProtection="1"/>
    <xf numFmtId="0" fontId="4" fillId="0" borderId="16" xfId="0" applyFont="1" applyBorder="1" applyAlignment="1">
      <alignment horizontal="left" indent="1"/>
    </xf>
    <xf numFmtId="0" fontId="4" fillId="0" borderId="0" xfId="0" applyFont="1"/>
    <xf numFmtId="0" fontId="0" fillId="5" borderId="1" xfId="0" applyFill="1" applyBorder="1"/>
    <xf numFmtId="49" fontId="4" fillId="0" borderId="16" xfId="0" applyNumberFormat="1" applyFont="1" applyBorder="1" applyAlignment="1" applyProtection="1">
      <alignment horizontal="left"/>
    </xf>
    <xf numFmtId="0" fontId="4" fillId="0" borderId="3" xfId="0" applyFont="1" applyFill="1" applyBorder="1" applyAlignment="1" applyProtection="1">
      <alignment horizontal="left"/>
    </xf>
    <xf numFmtId="0" fontId="0" fillId="0" borderId="8" xfId="0" applyBorder="1"/>
    <xf numFmtId="0" fontId="0" fillId="0" borderId="4" xfId="0" applyBorder="1"/>
    <xf numFmtId="0" fontId="1" fillId="0" borderId="0" xfId="0" applyFont="1" applyBorder="1" applyProtection="1"/>
    <xf numFmtId="166" fontId="0" fillId="0" borderId="8" xfId="5" applyNumberFormat="1" applyFont="1" applyBorder="1" applyAlignment="1" applyProtection="1">
      <alignment horizontal="right" indent="1"/>
      <protection locked="0"/>
    </xf>
    <xf numFmtId="0" fontId="1" fillId="0" borderId="6" xfId="0" applyFont="1" applyBorder="1" applyAlignment="1" applyProtection="1">
      <alignment horizontal="left" vertical="top" indent="1"/>
    </xf>
    <xf numFmtId="0" fontId="1" fillId="0" borderId="6" xfId="0" applyFont="1" applyBorder="1" applyAlignment="1" applyProtection="1">
      <alignment horizontal="left" indent="1"/>
    </xf>
    <xf numFmtId="0" fontId="1" fillId="0" borderId="16" xfId="0" applyFont="1" applyBorder="1" applyAlignment="1" applyProtection="1">
      <alignment horizontal="left" indent="1"/>
    </xf>
    <xf numFmtId="0" fontId="1" fillId="0" borderId="16" xfId="0" applyFont="1" applyBorder="1" applyProtection="1"/>
    <xf numFmtId="0" fontId="15" fillId="0" borderId="0" xfId="0" applyFont="1" applyBorder="1" applyProtection="1"/>
    <xf numFmtId="0" fontId="16" fillId="0" borderId="0" xfId="0" applyFont="1" applyBorder="1" applyProtection="1"/>
    <xf numFmtId="0" fontId="17" fillId="0" borderId="5" xfId="0" applyFont="1" applyBorder="1" applyAlignment="1" applyProtection="1">
      <alignment horizontal="center"/>
    </xf>
    <xf numFmtId="0" fontId="17" fillId="0" borderId="0" xfId="0" applyFont="1" applyBorder="1" applyProtection="1"/>
    <xf numFmtId="0" fontId="18" fillId="0" borderId="0" xfId="0" applyFont="1" applyBorder="1" applyProtection="1"/>
    <xf numFmtId="0" fontId="1" fillId="0" borderId="3" xfId="0" applyFont="1" applyBorder="1" applyProtection="1"/>
    <xf numFmtId="0" fontId="1" fillId="0" borderId="6" xfId="0" applyFont="1" applyBorder="1" applyProtection="1"/>
    <xf numFmtId="0" fontId="19" fillId="0" borderId="16" xfId="0" applyFont="1" applyBorder="1" applyAlignment="1" applyProtection="1">
      <alignment horizontal="left" indent="2"/>
    </xf>
    <xf numFmtId="0" fontId="1" fillId="0" borderId="0" xfId="0" applyFont="1"/>
    <xf numFmtId="0" fontId="1" fillId="0" borderId="16" xfId="0" applyFont="1" applyBorder="1" applyAlignment="1">
      <alignment horizontal="left" indent="1"/>
    </xf>
    <xf numFmtId="0" fontId="17" fillId="0" borderId="8" xfId="0" applyFont="1" applyBorder="1" applyAlignment="1" applyProtection="1">
      <alignment horizontal="center"/>
    </xf>
    <xf numFmtId="0" fontId="0" fillId="0" borderId="30" xfId="0" applyBorder="1" applyProtection="1"/>
    <xf numFmtId="0" fontId="1" fillId="0" borderId="18" xfId="0" applyFont="1" applyBorder="1" applyAlignment="1" applyProtection="1">
      <alignment horizontal="left" indent="1"/>
    </xf>
    <xf numFmtId="0" fontId="21" fillId="0" borderId="0" xfId="0" applyFont="1" applyProtection="1"/>
    <xf numFmtId="0" fontId="22" fillId="0" borderId="6" xfId="0" applyFont="1" applyBorder="1" applyAlignment="1" applyProtection="1">
      <alignment horizontal="left"/>
    </xf>
    <xf numFmtId="0" fontId="21" fillId="0" borderId="3" xfId="0" applyFont="1" applyBorder="1" applyAlignment="1" applyProtection="1">
      <alignment horizontal="left"/>
    </xf>
    <xf numFmtId="0" fontId="21" fillId="0" borderId="4" xfId="0" applyFont="1" applyBorder="1" applyProtection="1"/>
    <xf numFmtId="0" fontId="21" fillId="0" borderId="0" xfId="0" applyFont="1"/>
    <xf numFmtId="0" fontId="0" fillId="7" borderId="5" xfId="0" applyFill="1" applyBorder="1" applyProtection="1"/>
    <xf numFmtId="0" fontId="0" fillId="7" borderId="5" xfId="0" applyFill="1" applyBorder="1"/>
    <xf numFmtId="0" fontId="0" fillId="8" borderId="1" xfId="0" applyFill="1" applyBorder="1" applyAlignment="1" applyProtection="1">
      <alignment horizontal="right" indent="1"/>
    </xf>
    <xf numFmtId="14" fontId="0" fillId="0" borderId="1" xfId="0" applyNumberFormat="1" applyBorder="1"/>
    <xf numFmtId="0" fontId="1" fillId="0" borderId="6" xfId="0" applyFont="1" applyBorder="1" applyAlignment="1" applyProtection="1">
      <alignment horizontal="left"/>
    </xf>
    <xf numFmtId="0" fontId="0" fillId="0" borderId="16" xfId="0" applyBorder="1"/>
    <xf numFmtId="0" fontId="17" fillId="0" borderId="0" xfId="0" applyFont="1" applyBorder="1" applyAlignment="1" applyProtection="1">
      <alignment horizontal="right"/>
    </xf>
    <xf numFmtId="0" fontId="17" fillId="0" borderId="16" xfId="0" applyFont="1" applyBorder="1" applyProtection="1"/>
    <xf numFmtId="0" fontId="17" fillId="0" borderId="0" xfId="0" applyFont="1" applyAlignment="1">
      <alignment horizontal="right"/>
    </xf>
    <xf numFmtId="0" fontId="0" fillId="0" borderId="16" xfId="0" applyBorder="1" applyAlignment="1" applyProtection="1">
      <alignment horizontal="left" vertical="top" wrapText="1" indent="1"/>
    </xf>
    <xf numFmtId="0" fontId="0" fillId="0" borderId="0" xfId="0" applyBorder="1" applyAlignment="1" applyProtection="1">
      <alignment horizontal="left" vertical="top" wrapText="1" indent="1"/>
    </xf>
    <xf numFmtId="0" fontId="0" fillId="0" borderId="5" xfId="0" applyBorder="1" applyAlignment="1" applyProtection="1">
      <alignment horizontal="left" vertical="top" wrapText="1" indent="1"/>
    </xf>
    <xf numFmtId="0" fontId="9" fillId="0" borderId="0" xfId="0" applyFont="1" applyBorder="1" applyAlignment="1" applyProtection="1">
      <alignment horizontal="left" vertical="top" wrapText="1"/>
    </xf>
    <xf numFmtId="0" fontId="9" fillId="0" borderId="5" xfId="0" applyFont="1" applyBorder="1" applyAlignment="1" applyProtection="1">
      <alignment horizontal="left" vertical="top" wrapText="1"/>
    </xf>
    <xf numFmtId="0" fontId="0" fillId="0" borderId="0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9" fillId="0" borderId="0" xfId="0" applyFont="1" applyBorder="1" applyAlignment="1" applyProtection="1">
      <alignment horizontal="justify" vertical="top" wrapText="1"/>
    </xf>
    <xf numFmtId="0" fontId="9" fillId="0" borderId="5" xfId="0" applyFont="1" applyBorder="1" applyAlignment="1" applyProtection="1">
      <alignment horizontal="justify" vertical="top" wrapText="1"/>
    </xf>
    <xf numFmtId="0" fontId="0" fillId="0" borderId="0" xfId="0" applyBorder="1" applyAlignment="1" applyProtection="1">
      <alignment horizontal="left"/>
    </xf>
    <xf numFmtId="167" fontId="5" fillId="0" borderId="16" xfId="0" applyNumberFormat="1" applyFont="1" applyBorder="1" applyAlignment="1" applyProtection="1">
      <alignment horizontal="center" vertical="center" shrinkToFit="1"/>
      <protection locked="0"/>
    </xf>
    <xf numFmtId="167" fontId="5" fillId="0" borderId="0" xfId="0" applyNumberFormat="1" applyFont="1" applyBorder="1" applyAlignment="1" applyProtection="1">
      <alignment horizontal="center" vertical="center" shrinkToFit="1"/>
      <protection locked="0"/>
    </xf>
    <xf numFmtId="167" fontId="5" fillId="0" borderId="5" xfId="0" applyNumberFormat="1" applyFont="1" applyBorder="1" applyAlignment="1" applyProtection="1">
      <alignment horizontal="center" vertical="center" shrinkToFit="1"/>
      <protection locked="0"/>
    </xf>
    <xf numFmtId="167" fontId="5" fillId="0" borderId="17" xfId="0" applyNumberFormat="1" applyFont="1" applyBorder="1" applyAlignment="1" applyProtection="1">
      <alignment horizontal="center" vertical="center" shrinkToFit="1"/>
      <protection locked="0"/>
    </xf>
    <xf numFmtId="167" fontId="5" fillId="0" borderId="7" xfId="0" applyNumberFormat="1" applyFont="1" applyBorder="1" applyAlignment="1" applyProtection="1">
      <alignment horizontal="center" vertical="center" shrinkToFit="1"/>
      <protection locked="0"/>
    </xf>
    <xf numFmtId="167" fontId="5" fillId="0" borderId="8" xfId="0" applyNumberFormat="1" applyFont="1" applyBorder="1" applyAlignment="1" applyProtection="1">
      <alignment horizontal="center" vertical="center" shrinkToFit="1"/>
      <protection locked="0"/>
    </xf>
    <xf numFmtId="165" fontId="0" fillId="0" borderId="12" xfId="1" applyNumberFormat="1" applyFont="1" applyBorder="1" applyAlignment="1" applyProtection="1">
      <alignment horizontal="right" indent="1"/>
      <protection locked="0"/>
    </xf>
    <xf numFmtId="165" fontId="0" fillId="0" borderId="13" xfId="1" applyNumberFormat="1" applyFont="1" applyBorder="1" applyAlignment="1" applyProtection="1">
      <alignment horizontal="right" indent="1"/>
      <protection locked="0"/>
    </xf>
    <xf numFmtId="166" fontId="0" fillId="0" borderId="12" xfId="5" applyNumberFormat="1" applyFont="1" applyBorder="1" applyAlignment="1" applyProtection="1">
      <alignment horizontal="right" indent="1"/>
    </xf>
    <xf numFmtId="166" fontId="0" fillId="0" borderId="13" xfId="5" applyNumberFormat="1" applyFont="1" applyBorder="1" applyAlignment="1" applyProtection="1">
      <alignment horizontal="right" indent="1"/>
    </xf>
    <xf numFmtId="167" fontId="5" fillId="0" borderId="16" xfId="0" applyNumberFormat="1" applyFont="1" applyBorder="1" applyAlignment="1" applyProtection="1">
      <alignment horizontal="left" vertical="center" indent="1" shrinkToFit="1"/>
      <protection locked="0"/>
    </xf>
    <xf numFmtId="167" fontId="5" fillId="0" borderId="0" xfId="0" applyNumberFormat="1" applyFont="1" applyBorder="1" applyAlignment="1" applyProtection="1">
      <alignment horizontal="left" vertical="center" indent="1" shrinkToFit="1"/>
      <protection locked="0"/>
    </xf>
    <xf numFmtId="167" fontId="5" fillId="0" borderId="5" xfId="0" applyNumberFormat="1" applyFont="1" applyBorder="1" applyAlignment="1" applyProtection="1">
      <alignment horizontal="left" vertical="center" indent="1" shrinkToFit="1"/>
      <protection locked="0"/>
    </xf>
    <xf numFmtId="167" fontId="5" fillId="0" borderId="17" xfId="0" applyNumberFormat="1" applyFont="1" applyBorder="1" applyAlignment="1" applyProtection="1">
      <alignment horizontal="left" vertical="center" indent="1" shrinkToFit="1"/>
      <protection locked="0"/>
    </xf>
    <xf numFmtId="167" fontId="5" fillId="0" borderId="7" xfId="0" applyNumberFormat="1" applyFont="1" applyBorder="1" applyAlignment="1" applyProtection="1">
      <alignment horizontal="left" vertical="center" indent="1" shrinkToFit="1"/>
      <protection locked="0"/>
    </xf>
    <xf numFmtId="167" fontId="5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4" fillId="0" borderId="0" xfId="0" applyNumberFormat="1" applyFont="1" applyBorder="1" applyAlignment="1" applyProtection="1">
      <alignment horizontal="left" vertical="top" wrapText="1" indent="1"/>
      <protection locked="0"/>
    </xf>
    <xf numFmtId="49" fontId="4" fillId="0" borderId="5" xfId="0" applyNumberFormat="1" applyFont="1" applyBorder="1" applyAlignment="1" applyProtection="1">
      <alignment horizontal="left" vertical="top" wrapText="1" indent="1"/>
      <protection locked="0"/>
    </xf>
    <xf numFmtId="49" fontId="4" fillId="0" borderId="7" xfId="0" applyNumberFormat="1" applyFont="1" applyBorder="1" applyAlignment="1" applyProtection="1">
      <alignment horizontal="left" vertical="top" wrapText="1" indent="1"/>
      <protection locked="0"/>
    </xf>
    <xf numFmtId="49" fontId="4" fillId="0" borderId="8" xfId="0" applyNumberFormat="1" applyFont="1" applyBorder="1" applyAlignment="1" applyProtection="1">
      <alignment horizontal="left" vertical="top" wrapText="1" indent="1"/>
      <protection locked="0"/>
    </xf>
    <xf numFmtId="42" fontId="0" fillId="0" borderId="12" xfId="1" applyNumberFormat="1" applyFont="1" applyBorder="1" applyAlignment="1" applyProtection="1">
      <alignment horizontal="right" indent="1"/>
    </xf>
    <xf numFmtId="42" fontId="0" fillId="0" borderId="13" xfId="1" applyNumberFormat="1" applyFont="1" applyBorder="1" applyAlignment="1" applyProtection="1">
      <alignment horizontal="right" indent="1"/>
    </xf>
    <xf numFmtId="0" fontId="25" fillId="0" borderId="6" xfId="0" applyFont="1" applyFill="1" applyBorder="1" applyAlignment="1" applyProtection="1">
      <alignment horizontal="left" vertical="center" wrapText="1" indent="1" shrinkToFit="1"/>
    </xf>
    <xf numFmtId="0" fontId="25" fillId="0" borderId="3" xfId="0" applyFont="1" applyFill="1" applyBorder="1" applyAlignment="1" applyProtection="1">
      <alignment horizontal="left" vertical="center" wrapText="1" indent="1" shrinkToFit="1"/>
    </xf>
    <xf numFmtId="0" fontId="25" fillId="0" borderId="4" xfId="0" applyFont="1" applyFill="1" applyBorder="1" applyAlignment="1" applyProtection="1">
      <alignment horizontal="left" vertical="center" wrapText="1" indent="1" shrinkToFit="1"/>
    </xf>
    <xf numFmtId="0" fontId="25" fillId="0" borderId="16" xfId="0" applyFont="1" applyFill="1" applyBorder="1" applyAlignment="1" applyProtection="1">
      <alignment horizontal="left" vertical="center" wrapText="1" indent="1" shrinkToFit="1"/>
    </xf>
    <xf numFmtId="0" fontId="25" fillId="0" borderId="0" xfId="0" applyFont="1" applyFill="1" applyBorder="1" applyAlignment="1" applyProtection="1">
      <alignment horizontal="left" vertical="center" wrapText="1" indent="1" shrinkToFit="1"/>
    </xf>
    <xf numFmtId="0" fontId="25" fillId="0" borderId="5" xfId="0" applyFont="1" applyFill="1" applyBorder="1" applyAlignment="1" applyProtection="1">
      <alignment horizontal="left" vertical="center" wrapText="1" indent="1" shrinkToFit="1"/>
    </xf>
    <xf numFmtId="0" fontId="26" fillId="0" borderId="0" xfId="4" applyFont="1" applyFill="1" applyBorder="1" applyAlignment="1" applyProtection="1">
      <alignment horizontal="left"/>
      <protection locked="0"/>
    </xf>
    <xf numFmtId="0" fontId="23" fillId="0" borderId="16" xfId="0" applyFont="1" applyBorder="1" applyAlignment="1" applyProtection="1">
      <alignment horizontal="left" vertical="center" wrapText="1"/>
    </xf>
    <xf numFmtId="0" fontId="23" fillId="0" borderId="0" xfId="0" applyFont="1" applyBorder="1" applyAlignment="1" applyProtection="1">
      <alignment horizontal="left" vertical="center"/>
    </xf>
    <xf numFmtId="0" fontId="23" fillId="0" borderId="5" xfId="0" applyFont="1" applyBorder="1" applyAlignment="1" applyProtection="1">
      <alignment horizontal="left" vertical="center"/>
    </xf>
    <xf numFmtId="0" fontId="23" fillId="0" borderId="16" xfId="0" applyFont="1" applyBorder="1" applyAlignment="1" applyProtection="1">
      <alignment horizontal="left" vertical="center"/>
    </xf>
    <xf numFmtId="0" fontId="23" fillId="0" borderId="28" xfId="0" applyFont="1" applyBorder="1" applyAlignment="1" applyProtection="1">
      <alignment horizontal="left" vertical="center"/>
    </xf>
    <xf numFmtId="0" fontId="23" fillId="0" borderId="9" xfId="0" applyFont="1" applyBorder="1" applyAlignment="1" applyProtection="1">
      <alignment horizontal="left" vertical="center"/>
    </xf>
    <xf numFmtId="0" fontId="23" fillId="0" borderId="29" xfId="0" applyFont="1" applyBorder="1" applyAlignment="1" applyProtection="1">
      <alignment horizontal="left" vertical="center"/>
    </xf>
    <xf numFmtId="0" fontId="2" fillId="4" borderId="17" xfId="0" applyFont="1" applyFill="1" applyBorder="1" applyAlignment="1" applyProtection="1">
      <alignment shrinkToFit="1"/>
      <protection locked="0"/>
    </xf>
    <xf numFmtId="0" fontId="2" fillId="4" borderId="8" xfId="0" applyFont="1" applyFill="1" applyBorder="1" applyAlignment="1" applyProtection="1">
      <alignment shrinkToFit="1"/>
      <protection locked="0"/>
    </xf>
    <xf numFmtId="49" fontId="0" fillId="0" borderId="19" xfId="0" applyNumberFormat="1" applyFill="1" applyBorder="1" applyAlignment="1" applyProtection="1">
      <alignment horizontal="left" indent="1" shrinkToFit="1"/>
      <protection locked="0"/>
    </xf>
    <xf numFmtId="49" fontId="0" fillId="0" borderId="20" xfId="0" applyNumberFormat="1" applyFill="1" applyBorder="1" applyAlignment="1" applyProtection="1">
      <alignment horizontal="left" indent="1" shrinkToFit="1"/>
      <protection locked="0"/>
    </xf>
    <xf numFmtId="49" fontId="0" fillId="0" borderId="21" xfId="0" applyNumberFormat="1" applyFill="1" applyBorder="1" applyAlignment="1" applyProtection="1">
      <alignment horizontal="left" indent="1" shrinkToFi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Border="1" applyAlignment="1" applyProtection="1">
      <alignment horizontal="left" indent="1" shrinkToFit="1"/>
      <protection locked="0"/>
    </xf>
    <xf numFmtId="49" fontId="0" fillId="0" borderId="5" xfId="0" applyNumberFormat="1" applyBorder="1" applyAlignment="1" applyProtection="1">
      <alignment horizontal="left" indent="1" shrinkToFit="1"/>
      <protection locked="0"/>
    </xf>
    <xf numFmtId="49" fontId="0" fillId="0" borderId="7" xfId="0" applyNumberFormat="1" applyBorder="1" applyAlignment="1" applyProtection="1">
      <alignment horizontal="left" indent="1" shrinkToFit="1"/>
      <protection locked="0"/>
    </xf>
    <xf numFmtId="49" fontId="0" fillId="0" borderId="8" xfId="0" applyNumberFormat="1" applyBorder="1" applyAlignment="1" applyProtection="1">
      <alignment horizontal="left" indent="1" shrinkToFit="1"/>
      <protection locked="0"/>
    </xf>
    <xf numFmtId="49" fontId="3" fillId="0" borderId="0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5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7" xfId="0" applyNumberFormat="1" applyFont="1" applyFill="1" applyBorder="1" applyAlignment="1" applyProtection="1">
      <alignment horizontal="left" vertical="top" wrapText="1" indent="1"/>
      <protection locked="0"/>
    </xf>
    <xf numFmtId="49" fontId="3" fillId="0" borderId="8" xfId="0" applyNumberFormat="1" applyFont="1" applyFill="1" applyBorder="1" applyAlignment="1" applyProtection="1">
      <alignment horizontal="left" vertical="top" wrapText="1" indent="1"/>
      <protection locked="0"/>
    </xf>
    <xf numFmtId="0" fontId="1" fillId="0" borderId="6" xfId="0" applyFont="1" applyBorder="1" applyAlignment="1" applyProtection="1">
      <alignment horizontal="left" vertical="center"/>
    </xf>
    <xf numFmtId="0" fontId="4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left" vertical="center"/>
    </xf>
    <xf numFmtId="49" fontId="23" fillId="0" borderId="16" xfId="0" applyNumberFormat="1" applyFont="1" applyFill="1" applyBorder="1" applyAlignment="1" applyProtection="1">
      <alignment horizontal="left" shrinkToFit="1"/>
      <protection locked="0"/>
    </xf>
    <xf numFmtId="49" fontId="23" fillId="0" borderId="0" xfId="0" applyNumberFormat="1" applyFont="1" applyFill="1" applyBorder="1" applyAlignment="1" applyProtection="1">
      <alignment horizontal="left" shrinkToFit="1"/>
      <protection locked="0"/>
    </xf>
    <xf numFmtId="49" fontId="23" fillId="0" borderId="5" xfId="0" applyNumberFormat="1" applyFont="1" applyFill="1" applyBorder="1" applyAlignment="1" applyProtection="1">
      <alignment horizontal="left" shrinkToFit="1"/>
      <protection locked="0"/>
    </xf>
    <xf numFmtId="49" fontId="23" fillId="0" borderId="17" xfId="0" applyNumberFormat="1" applyFont="1" applyFill="1" applyBorder="1" applyAlignment="1" applyProtection="1">
      <alignment horizontal="left" shrinkToFit="1"/>
      <protection locked="0"/>
    </xf>
    <xf numFmtId="49" fontId="23" fillId="0" borderId="7" xfId="0" applyNumberFormat="1" applyFont="1" applyFill="1" applyBorder="1" applyAlignment="1" applyProtection="1">
      <alignment horizontal="left" shrinkToFit="1"/>
      <protection locked="0"/>
    </xf>
    <xf numFmtId="49" fontId="1" fillId="0" borderId="10" xfId="0" applyNumberFormat="1" applyFont="1" applyFill="1" applyBorder="1" applyAlignment="1" applyProtection="1">
      <alignment horizontal="right" indent="1" shrinkToFit="1"/>
    </xf>
    <xf numFmtId="49" fontId="0" fillId="0" borderId="10" xfId="0" applyNumberFormat="1" applyFill="1" applyBorder="1" applyAlignment="1" applyProtection="1">
      <alignment horizontal="right" indent="1" shrinkToFit="1"/>
    </xf>
    <xf numFmtId="0" fontId="24" fillId="0" borderId="25" xfId="0" applyFont="1" applyBorder="1" applyAlignment="1" applyProtection="1">
      <alignment horizontal="center"/>
    </xf>
    <xf numFmtId="0" fontId="24" fillId="0" borderId="26" xfId="0" applyFont="1" applyBorder="1" applyAlignment="1" applyProtection="1">
      <alignment horizontal="center"/>
    </xf>
    <xf numFmtId="0" fontId="24" fillId="0" borderId="27" xfId="0" applyFont="1" applyBorder="1" applyAlignment="1" applyProtection="1">
      <alignment horizontal="center"/>
    </xf>
    <xf numFmtId="0" fontId="1" fillId="6" borderId="6" xfId="0" applyFont="1" applyFill="1" applyBorder="1" applyAlignment="1" applyProtection="1">
      <alignment horizontal="left"/>
    </xf>
    <xf numFmtId="0" fontId="4" fillId="6" borderId="3" xfId="0" applyFont="1" applyFill="1" applyBorder="1" applyAlignment="1" applyProtection="1">
      <alignment horizontal="left"/>
    </xf>
    <xf numFmtId="164" fontId="0" fillId="0" borderId="3" xfId="0" applyNumberFormat="1" applyBorder="1" applyAlignment="1" applyProtection="1">
      <alignment horizontal="left"/>
      <protection locked="0"/>
    </xf>
    <xf numFmtId="164" fontId="0" fillId="0" borderId="4" xfId="0" applyNumberForma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 vertical="top" wrapText="1" indent="1"/>
    </xf>
    <xf numFmtId="0" fontId="4" fillId="0" borderId="3" xfId="0" applyFont="1" applyBorder="1" applyAlignment="1" applyProtection="1">
      <alignment horizontal="left" vertical="top" indent="1"/>
    </xf>
    <xf numFmtId="0" fontId="4" fillId="0" borderId="4" xfId="0" applyFont="1" applyBorder="1" applyAlignment="1" applyProtection="1">
      <alignment horizontal="left" vertical="top" indent="1"/>
    </xf>
    <xf numFmtId="0" fontId="4" fillId="0" borderId="16" xfId="0" applyFont="1" applyBorder="1" applyAlignment="1" applyProtection="1">
      <alignment horizontal="left" vertical="top" indent="1"/>
    </xf>
    <xf numFmtId="0" fontId="4" fillId="0" borderId="0" xfId="0" applyFont="1" applyBorder="1" applyAlignment="1" applyProtection="1">
      <alignment horizontal="left" vertical="top" indent="1"/>
    </xf>
    <xf numFmtId="0" fontId="4" fillId="0" borderId="5" xfId="0" applyFont="1" applyBorder="1" applyAlignment="1" applyProtection="1">
      <alignment horizontal="left" vertical="top" indent="1"/>
    </xf>
    <xf numFmtId="49" fontId="1" fillId="0" borderId="19" xfId="0" applyNumberFormat="1" applyFont="1" applyFill="1" applyBorder="1" applyAlignment="1" applyProtection="1">
      <alignment horizontal="left" indent="1" shrinkToFit="1"/>
      <protection locked="0"/>
    </xf>
    <xf numFmtId="0" fontId="5" fillId="0" borderId="17" xfId="0" applyFont="1" applyBorder="1" applyAlignment="1" applyProtection="1">
      <alignment horizontal="left" vertical="center" indent="1" shrinkToFit="1"/>
      <protection locked="0"/>
    </xf>
    <xf numFmtId="0" fontId="0" fillId="0" borderId="7" xfId="0" applyBorder="1" applyAlignment="1" applyProtection="1">
      <alignment horizontal="left" vertical="center" indent="1" shrinkToFit="1"/>
      <protection locked="0"/>
    </xf>
    <xf numFmtId="0" fontId="0" fillId="0" borderId="8" xfId="0" applyBorder="1" applyAlignment="1" applyProtection="1">
      <alignment horizontal="left" vertical="center" indent="1" shrinkToFit="1"/>
      <protection locked="0"/>
    </xf>
    <xf numFmtId="164" fontId="5" fillId="0" borderId="1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6" xfId="0" applyNumberFormat="1" applyBorder="1" applyAlignment="1" applyProtection="1">
      <alignment horizontal="left" vertical="center" indent="2" shrinkToFit="1"/>
      <protection locked="0"/>
    </xf>
    <xf numFmtId="0" fontId="0" fillId="0" borderId="0" xfId="0" applyBorder="1" applyAlignment="1" applyProtection="1">
      <alignment horizontal="left" vertical="center" indent="2" shrinkToFit="1"/>
      <protection locked="0"/>
    </xf>
    <xf numFmtId="0" fontId="0" fillId="0" borderId="5" xfId="0" applyBorder="1" applyAlignment="1" applyProtection="1">
      <alignment horizontal="left" vertical="center" indent="2" shrinkToFit="1"/>
      <protection locked="0"/>
    </xf>
    <xf numFmtId="0" fontId="0" fillId="0" borderId="17" xfId="0" applyNumberFormat="1" applyFill="1" applyBorder="1" applyAlignment="1" applyProtection="1">
      <alignment horizontal="left" vertical="center" indent="2" shrinkToFit="1"/>
    </xf>
    <xf numFmtId="0" fontId="0" fillId="0" borderId="7" xfId="0" applyFill="1" applyBorder="1" applyAlignment="1" applyProtection="1">
      <alignment horizontal="left" vertical="center" indent="2" shrinkToFit="1"/>
    </xf>
    <xf numFmtId="0" fontId="0" fillId="0" borderId="8" xfId="0" applyFill="1" applyBorder="1" applyAlignment="1" applyProtection="1">
      <alignment horizontal="left" vertical="center" indent="2" shrinkToFit="1"/>
    </xf>
    <xf numFmtId="0" fontId="23" fillId="0" borderId="6" xfId="0" applyFont="1" applyBorder="1" applyAlignment="1" applyProtection="1">
      <alignment horizontal="left" vertical="top" wrapText="1" indent="1"/>
    </xf>
    <xf numFmtId="0" fontId="23" fillId="0" borderId="3" xfId="0" applyFont="1" applyBorder="1" applyAlignment="1" applyProtection="1">
      <alignment horizontal="left" vertical="top" wrapText="1" indent="1"/>
    </xf>
    <xf numFmtId="0" fontId="23" fillId="0" borderId="4" xfId="0" applyFont="1" applyBorder="1" applyAlignment="1" applyProtection="1">
      <alignment horizontal="left" vertical="top" wrapText="1" indent="1"/>
    </xf>
    <xf numFmtId="0" fontId="23" fillId="0" borderId="16" xfId="0" applyFont="1" applyBorder="1" applyAlignment="1" applyProtection="1">
      <alignment horizontal="left" vertical="top" wrapText="1" indent="1"/>
    </xf>
    <xf numFmtId="0" fontId="23" fillId="0" borderId="0" xfId="0" applyFont="1" applyBorder="1" applyAlignment="1" applyProtection="1">
      <alignment horizontal="left" vertical="top" wrapText="1" indent="1"/>
    </xf>
    <xf numFmtId="0" fontId="23" fillId="0" borderId="5" xfId="0" applyFont="1" applyBorder="1" applyAlignment="1" applyProtection="1">
      <alignment horizontal="left" vertical="top" wrapText="1" indent="1"/>
    </xf>
    <xf numFmtId="0" fontId="1" fillId="0" borderId="16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49" fontId="0" fillId="0" borderId="22" xfId="0" applyNumberFormat="1" applyFill="1" applyBorder="1" applyAlignment="1" applyProtection="1">
      <alignment horizontal="left" indent="1" shrinkToFit="1"/>
      <protection locked="0"/>
    </xf>
    <xf numFmtId="49" fontId="0" fillId="0" borderId="23" xfId="0" applyNumberFormat="1" applyFill="1" applyBorder="1" applyAlignment="1" applyProtection="1">
      <alignment horizontal="left" indent="1" shrinkToFit="1"/>
      <protection locked="0"/>
    </xf>
    <xf numFmtId="49" fontId="0" fillId="0" borderId="24" xfId="0" applyNumberFormat="1" applyFill="1" applyBorder="1" applyAlignment="1" applyProtection="1">
      <alignment horizontal="left" indent="1" shrinkToFit="1"/>
      <protection locked="0"/>
    </xf>
    <xf numFmtId="0" fontId="1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0" fillId="0" borderId="7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17" fillId="0" borderId="17" xfId="0" applyFont="1" applyBorder="1" applyAlignment="1" applyProtection="1">
      <alignment horizontal="center"/>
    </xf>
    <xf numFmtId="0" fontId="17" fillId="0" borderId="7" xfId="0" applyFont="1" applyBorder="1" applyAlignment="1" applyProtection="1">
      <alignment horizontal="center"/>
    </xf>
    <xf numFmtId="0" fontId="26" fillId="0" borderId="0" xfId="4" applyFont="1" applyBorder="1" applyAlignment="1" applyProtection="1">
      <protection locked="0"/>
    </xf>
    <xf numFmtId="9" fontId="0" fillId="0" borderId="7" xfId="5" applyNumberFormat="1" applyFont="1" applyBorder="1" applyAlignment="1" applyProtection="1">
      <alignment horizontal="left"/>
      <protection locked="0"/>
    </xf>
    <xf numFmtId="0" fontId="1" fillId="0" borderId="17" xfId="0" applyNumberFormat="1" applyFont="1" applyBorder="1" applyAlignment="1" applyProtection="1">
      <alignment horizontal="left" vertical="center" indent="2" shrinkToFit="1"/>
      <protection locked="0"/>
    </xf>
    <xf numFmtId="0" fontId="0" fillId="0" borderId="7" xfId="0" applyBorder="1" applyAlignment="1" applyProtection="1">
      <alignment horizontal="left" vertical="center" indent="2" shrinkToFit="1"/>
      <protection locked="0"/>
    </xf>
    <xf numFmtId="0" fontId="0" fillId="0" borderId="8" xfId="0" applyBorder="1" applyAlignment="1" applyProtection="1">
      <alignment horizontal="left" vertical="center" indent="2" shrinkToFit="1"/>
      <protection locked="0"/>
    </xf>
    <xf numFmtId="168" fontId="0" fillId="0" borderId="7" xfId="0" applyNumberFormat="1" applyBorder="1" applyAlignment="1" applyProtection="1">
      <alignment horizontal="center"/>
      <protection locked="0"/>
    </xf>
    <xf numFmtId="168" fontId="0" fillId="0" borderId="8" xfId="0" applyNumberFormat="1" applyBorder="1" applyAlignment="1" applyProtection="1">
      <alignment horizontal="center"/>
      <protection locked="0"/>
    </xf>
    <xf numFmtId="168" fontId="0" fillId="0" borderId="14" xfId="0" applyNumberFormat="1" applyBorder="1" applyAlignment="1" applyProtection="1">
      <alignment horizontal="center"/>
      <protection locked="0"/>
    </xf>
    <xf numFmtId="168" fontId="0" fillId="0" borderId="13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 vertical="top" wrapText="1" indent="1"/>
    </xf>
    <xf numFmtId="0" fontId="0" fillId="0" borderId="4" xfId="0" applyBorder="1" applyAlignment="1" applyProtection="1">
      <alignment horizontal="left" vertical="top" wrapText="1" indent="1"/>
    </xf>
    <xf numFmtId="0" fontId="0" fillId="0" borderId="16" xfId="0" applyBorder="1" applyAlignment="1" applyProtection="1">
      <alignment horizontal="left" vertical="top" wrapText="1" indent="1"/>
    </xf>
    <xf numFmtId="0" fontId="0" fillId="0" borderId="0" xfId="0" applyBorder="1" applyAlignment="1" applyProtection="1">
      <alignment horizontal="left" vertical="top" wrapText="1" indent="1"/>
    </xf>
    <xf numFmtId="0" fontId="0" fillId="0" borderId="5" xfId="0" applyBorder="1" applyAlignment="1" applyProtection="1">
      <alignment horizontal="left" vertical="top" wrapText="1" indent="1"/>
    </xf>
    <xf numFmtId="9" fontId="0" fillId="0" borderId="12" xfId="5" applyFont="1" applyBorder="1" applyAlignment="1" applyProtection="1">
      <alignment horizontal="right" indent="1"/>
    </xf>
    <xf numFmtId="9" fontId="0" fillId="0" borderId="13" xfId="5" applyFont="1" applyBorder="1" applyAlignment="1" applyProtection="1">
      <alignment horizontal="right" indent="1"/>
    </xf>
    <xf numFmtId="0" fontId="17" fillId="0" borderId="16" xfId="0" applyFont="1" applyBorder="1" applyAlignment="1" applyProtection="1">
      <alignment horizontal="center"/>
    </xf>
    <xf numFmtId="0" fontId="17" fillId="0" borderId="5" xfId="0" applyFont="1" applyBorder="1" applyAlignment="1" applyProtection="1">
      <alignment horizontal="center"/>
    </xf>
    <xf numFmtId="0" fontId="17" fillId="0" borderId="8" xfId="0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</cellXfs>
  <cellStyles count="8">
    <cellStyle name="Currency" xfId="1" builtinId="4"/>
    <cellStyle name="Currency 2" xfId="2" xr:uid="{00000000-0005-0000-0000-000001000000}"/>
    <cellStyle name="Currency 3" xfId="3" xr:uid="{00000000-0005-0000-0000-000002000000}"/>
    <cellStyle name="Hyperlink" xfId="4" builtinId="8"/>
    <cellStyle name="Normal" xfId="0" builtinId="0"/>
    <cellStyle name="Percent" xfId="5" builtinId="5"/>
    <cellStyle name="Percent 2" xfId="6" xr:uid="{00000000-0005-0000-0000-000006000000}"/>
    <cellStyle name="Percent 3" xfId="7" xr:uid="{00000000-0005-0000-0000-000007000000}"/>
  </cellStyles>
  <dxfs count="26"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  <border>
        <bottom/>
      </border>
    </dxf>
    <dxf>
      <fill>
        <patternFill patternType="lightGray">
          <fgColor indexed="26"/>
          <bgColor indexed="9"/>
        </patternFill>
      </fill>
      <border>
        <left style="dotted">
          <color indexed="64"/>
        </left>
      </border>
    </dxf>
    <dxf>
      <fill>
        <patternFill patternType="lightGray">
          <fgColor indexed="26"/>
          <bgColor indexed="9"/>
        </patternFill>
      </fill>
    </dxf>
    <dxf>
      <font>
        <b/>
        <i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9"/>
      </font>
    </dxf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  <border>
        <bottom/>
      </border>
    </dxf>
    <dxf>
      <fill>
        <patternFill patternType="lightGray">
          <fgColor indexed="26"/>
          <bgColor indexed="9"/>
        </patternFill>
      </fill>
      <border>
        <bottom/>
      </border>
    </dxf>
    <dxf>
      <fill>
        <patternFill patternType="lightGray">
          <fgColor indexed="26"/>
          <bgColor indexed="9"/>
        </patternFill>
      </fill>
      <border>
        <bottom/>
      </border>
    </dxf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  <border>
        <left style="dotted">
          <color indexed="64"/>
        </left>
      </border>
    </dxf>
    <dxf>
      <fill>
        <patternFill patternType="lightGray">
          <fgColor indexed="26"/>
          <bgColor indexed="9"/>
        </patternFill>
      </fill>
      <border>
        <bottom/>
      </border>
    </dxf>
    <dxf>
      <fill>
        <patternFill patternType="lightGray">
          <fgColor indexed="26"/>
          <bgColor indexed="9"/>
        </patternFill>
      </fill>
    </dxf>
    <dxf>
      <font>
        <condense val="0"/>
        <extend val="0"/>
        <u val="none"/>
      </font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</dxf>
    <dxf>
      <font>
        <b/>
        <i/>
        <condense val="0"/>
        <extend val="0"/>
        <color indexed="10"/>
      </font>
      <fill>
        <patternFill>
          <bgColor indexed="43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 patternType="lightGray">
          <fgColor indexed="26"/>
          <bgColor indexed="9"/>
        </patternFill>
      </fill>
    </dxf>
    <dxf>
      <fill>
        <patternFill patternType="lightGray">
          <fgColor indexed="26"/>
          <bgColor indexed="9"/>
        </patternFill>
      </fill>
      <border>
        <bottom/>
      </border>
    </dxf>
  </dxfs>
  <tableStyles count="0" defaultTableStyle="TableStyleMedium2" defaultPivotStyle="PivotStyleLight16"/>
  <colors>
    <mruColors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466725</xdr:colOff>
          <xdr:row>18</xdr:row>
          <xdr:rowOff>76200</xdr:rowOff>
        </xdr:from>
        <xdr:to>
          <xdr:col>5</xdr:col>
          <xdr:colOff>304800</xdr:colOff>
          <xdr:row>19</xdr:row>
          <xdr:rowOff>142875</xdr:rowOff>
        </xdr:to>
        <xdr:grpSp>
          <xdr:nvGrpSpPr>
            <xdr:cNvPr id="1187" name="Group 175">
              <a:extLs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676275" y="4032250"/>
              <a:ext cx="2435225" cy="307975"/>
              <a:chOff x="70" y="281"/>
              <a:chExt cx="239" cy="32"/>
            </a:xfrm>
          </xdr:grpSpPr>
          <xdr:sp macro="" textlink="">
            <xdr:nvSpPr>
              <xdr:cNvPr id="1146" name="Group Box 122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70" y="281"/>
                <a:ext cx="239" cy="32"/>
              </a:xfrm>
              <a:prstGeom prst="rect">
                <a:avLst/>
              </a:prstGeom>
              <a:noFill/>
              <a:ln w="0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  <xdr:sp macro="" textlink="">
            <xdr:nvSpPr>
              <xdr:cNvPr id="1147" name="Option Button 123" hidden="1">
                <a:extLst>
                  <a:ext uri="{63B3BB69-23CF-44E3-9099-C40C66FF867C}">
                    <a14:compatExt spid="_x0000_s1147"/>
                  </a:ext>
                  <a:ext uri="{FF2B5EF4-FFF2-40B4-BE49-F238E27FC236}">
                    <a16:creationId xmlns:a16="http://schemas.microsoft.com/office/drawing/2014/main" id="{00000000-0008-0000-0000-00007B040000}"/>
                  </a:ext>
                </a:extLst>
              </xdr:cNvPr>
              <xdr:cNvSpPr/>
            </xdr:nvSpPr>
            <xdr:spPr bwMode="auto">
              <a:xfrm>
                <a:off x="76" y="284"/>
                <a:ext cx="54" cy="24"/>
              </a:xfrm>
              <a:prstGeom prst="rect">
                <a:avLst/>
              </a:prstGeom>
              <a:noFill/>
              <a:ln w="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TOWN</a:t>
                </a:r>
              </a:p>
            </xdr:txBody>
          </xdr:sp>
          <xdr:sp macro="" textlink="">
            <xdr:nvSpPr>
              <xdr:cNvPr id="1148" name="Option Button 124" hidden="1">
                <a:extLst>
                  <a:ext uri="{63B3BB69-23CF-44E3-9099-C40C66FF867C}">
                    <a14:compatExt spid="_x0000_s1148"/>
                  </a:ext>
                  <a:ext uri="{FF2B5EF4-FFF2-40B4-BE49-F238E27FC236}">
                    <a16:creationId xmlns:a16="http://schemas.microsoft.com/office/drawing/2014/main" id="{00000000-0008-0000-0000-00007C040000}"/>
                  </a:ext>
                </a:extLst>
              </xdr:cNvPr>
              <xdr:cNvSpPr/>
            </xdr:nvSpPr>
            <xdr:spPr bwMode="auto">
              <a:xfrm>
                <a:off x="156" y="284"/>
                <a:ext cx="66" cy="24"/>
              </a:xfrm>
              <a:prstGeom prst="rect">
                <a:avLst/>
              </a:prstGeom>
              <a:noFill/>
              <a:ln w="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VILLAGE</a:t>
                </a:r>
              </a:p>
            </xdr:txBody>
          </xdr:sp>
          <xdr:sp macro="" textlink="">
            <xdr:nvSpPr>
              <xdr:cNvPr id="1149" name="Option Button 125" hidden="1">
                <a:extLst>
                  <a:ext uri="{63B3BB69-23CF-44E3-9099-C40C66FF867C}">
                    <a14:compatExt spid="_x0000_s1149"/>
                  </a:ext>
                  <a:ext uri="{FF2B5EF4-FFF2-40B4-BE49-F238E27FC236}">
                    <a16:creationId xmlns:a16="http://schemas.microsoft.com/office/drawing/2014/main" id="{00000000-0008-0000-0000-00007D040000}"/>
                  </a:ext>
                </a:extLst>
              </xdr:cNvPr>
              <xdr:cNvSpPr/>
            </xdr:nvSpPr>
            <xdr:spPr bwMode="auto">
              <a:xfrm>
                <a:off x="248" y="284"/>
                <a:ext cx="54" cy="24"/>
              </a:xfrm>
              <a:prstGeom prst="rect">
                <a:avLst/>
              </a:prstGeom>
              <a:noFill/>
              <a:ln w="0">
                <a:solidFill>
                  <a:srgbClr val="FFFFFF" mc:Ignorable="a14" a14:legacySpreadsheetColorIndex="9"/>
                </a:solidFill>
                <a:miter lim="800000"/>
                <a:headEnd/>
                <a:tailEnd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CITY</a:t>
                </a:r>
              </a:p>
            </xdr:txBody>
          </xdr:sp>
        </xdr:grp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603250</xdr:colOff>
          <xdr:row>20</xdr:row>
          <xdr:rowOff>38100</xdr:rowOff>
        </xdr:from>
        <xdr:to>
          <xdr:col>10</xdr:col>
          <xdr:colOff>495300</xdr:colOff>
          <xdr:row>21</xdr:row>
          <xdr:rowOff>184150</xdr:rowOff>
        </xdr:to>
        <xdr:sp macro="" textlink="">
          <xdr:nvSpPr>
            <xdr:cNvPr id="1158" name="Group Box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304800</xdr:colOff>
          <xdr:row>20</xdr:row>
          <xdr:rowOff>107950</xdr:rowOff>
        </xdr:from>
        <xdr:to>
          <xdr:col>6</xdr:col>
          <xdr:colOff>88900</xdr:colOff>
          <xdr:row>21</xdr:row>
          <xdr:rowOff>133350</xdr:rowOff>
        </xdr:to>
        <xdr:sp macro="" textlink="">
          <xdr:nvSpPr>
            <xdr:cNvPr id="1159" name="Option Button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INDIVIDUAL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381000</xdr:colOff>
          <xdr:row>20</xdr:row>
          <xdr:rowOff>95250</xdr:rowOff>
        </xdr:from>
        <xdr:to>
          <xdr:col>8</xdr:col>
          <xdr:colOff>260350</xdr:colOff>
          <xdr:row>21</xdr:row>
          <xdr:rowOff>127000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PARTNERSHIP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20</xdr:row>
          <xdr:rowOff>88900</xdr:rowOff>
        </xdr:from>
        <xdr:to>
          <xdr:col>10</xdr:col>
          <xdr:colOff>400050</xdr:colOff>
          <xdr:row>21</xdr:row>
          <xdr:rowOff>146050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CORPORATION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142875</xdr:colOff>
          <xdr:row>75</xdr:row>
          <xdr:rowOff>66675</xdr:rowOff>
        </xdr:from>
        <xdr:to>
          <xdr:col>11</xdr:col>
          <xdr:colOff>28575</xdr:colOff>
          <xdr:row>76</xdr:row>
          <xdr:rowOff>200025</xdr:rowOff>
        </xdr:to>
        <xdr:grpSp>
          <xdr:nvGrpSpPr>
            <xdr:cNvPr id="1188" name="Group 180">
              <a:extLs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59175" y="13484225"/>
              <a:ext cx="2870200" cy="292100"/>
              <a:chOff x="356" y="1306"/>
              <a:chExt cx="308" cy="31"/>
            </a:xfrm>
          </xdr:grpSpPr>
          <xdr:sp macro="" textlink="">
            <xdr:nvSpPr>
              <xdr:cNvPr id="1176" name="Option Button 152" hidden="1">
                <a:extLst>
                  <a:ext uri="{63B3BB69-23CF-44E3-9099-C40C66FF867C}">
                    <a14:compatExt spid="_x0000_s1176"/>
                  </a:ext>
                  <a:ext uri="{FF2B5EF4-FFF2-40B4-BE49-F238E27FC236}">
                    <a16:creationId xmlns:a16="http://schemas.microsoft.com/office/drawing/2014/main" id="{00000000-0008-0000-0000-000098040000}"/>
                  </a:ext>
                </a:extLst>
              </xdr:cNvPr>
              <xdr:cNvSpPr/>
            </xdr:nvSpPr>
            <xdr:spPr bwMode="auto">
              <a:xfrm>
                <a:off x="383" y="1310"/>
                <a:ext cx="75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YES</a:t>
                </a:r>
              </a:p>
            </xdr:txBody>
          </xdr:sp>
          <xdr:sp macro="" textlink="">
            <xdr:nvSpPr>
              <xdr:cNvPr id="1177" name="Option Button 153" hidden="1">
                <a:extLst>
                  <a:ext uri="{63B3BB69-23CF-44E3-9099-C40C66FF867C}">
                    <a14:compatExt spid="_x0000_s1177"/>
                  </a:ext>
                  <a:ext uri="{FF2B5EF4-FFF2-40B4-BE49-F238E27FC236}">
                    <a16:creationId xmlns:a16="http://schemas.microsoft.com/office/drawing/2014/main" id="{00000000-0008-0000-0000-000099040000}"/>
                  </a:ext>
                </a:extLst>
              </xdr:cNvPr>
              <xdr:cNvSpPr/>
            </xdr:nvSpPr>
            <xdr:spPr bwMode="auto">
              <a:xfrm>
                <a:off x="470" y="1310"/>
                <a:ext cx="75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NO</a:t>
                </a:r>
              </a:p>
            </xdr:txBody>
          </xdr:sp>
          <xdr:sp macro="" textlink="">
            <xdr:nvSpPr>
              <xdr:cNvPr id="1178" name="Option Button 154" hidden="1">
                <a:extLst>
                  <a:ext uri="{63B3BB69-23CF-44E3-9099-C40C66FF867C}">
                    <a14:compatExt spid="_x0000_s1178"/>
                  </a:ext>
                  <a:ext uri="{FF2B5EF4-FFF2-40B4-BE49-F238E27FC236}">
                    <a16:creationId xmlns:a16="http://schemas.microsoft.com/office/drawing/2014/main" id="{00000000-0008-0000-0000-00009A040000}"/>
                  </a:ext>
                </a:extLst>
              </xdr:cNvPr>
              <xdr:cNvSpPr/>
            </xdr:nvSpPr>
            <xdr:spPr bwMode="auto">
              <a:xfrm>
                <a:off x="557" y="1310"/>
                <a:ext cx="75" cy="2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N/A</a:t>
                </a:r>
              </a:p>
            </xdr:txBody>
          </xdr:sp>
          <xdr:sp macro="" textlink="">
            <xdr:nvSpPr>
              <xdr:cNvPr id="1179" name="Group Box 155" hidden="1">
                <a:extLst>
                  <a:ext uri="{63B3BB69-23CF-44E3-9099-C40C66FF867C}">
                    <a14:compatExt spid="_x0000_s1179"/>
                  </a:ext>
                  <a:ext uri="{FF2B5EF4-FFF2-40B4-BE49-F238E27FC236}">
                    <a16:creationId xmlns:a16="http://schemas.microsoft.com/office/drawing/2014/main" id="{00000000-0008-0000-0000-00009B040000}"/>
                  </a:ext>
                </a:extLst>
              </xdr:cNvPr>
              <xdr:cNvSpPr/>
            </xdr:nvSpPr>
            <xdr:spPr bwMode="auto">
              <a:xfrm>
                <a:off x="356" y="1306"/>
                <a:ext cx="308" cy="3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3" Type="http://schemas.openxmlformats.org/officeDocument/2006/relationships/hyperlink" Target="https://www.census.gov/naics/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" Type="http://schemas.openxmlformats.org/officeDocument/2006/relationships/hyperlink" Target="http://www.osha.gov/pls/imis/sicsearch.html" TargetMode="External"/><Relationship Id="rId16" Type="http://schemas.openxmlformats.org/officeDocument/2006/relationships/ctrlProp" Target="../ctrlProps/ctrlProp10.xml"/><Relationship Id="rId1" Type="http://schemas.openxmlformats.org/officeDocument/2006/relationships/hyperlink" Target="https://www.census.gov/cgi-bin/sssd/naics/naicsrch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I275"/>
  <sheetViews>
    <sheetView showGridLines="0" showRowColHeaders="0" tabSelected="1" zoomScaleNormal="100" zoomScaleSheetLayoutView="100" workbookViewId="0">
      <selection activeCell="B8" sqref="B8:I9"/>
    </sheetView>
  </sheetViews>
  <sheetFormatPr defaultRowHeight="12.5" x14ac:dyDescent="0.25"/>
  <cols>
    <col min="1" max="1" width="3" customWidth="1"/>
    <col min="3" max="3" width="11" customWidth="1"/>
    <col min="10" max="10" width="7.81640625" customWidth="1"/>
    <col min="12" max="12" width="7.81640625" customWidth="1"/>
    <col min="13" max="13" width="11.1796875" customWidth="1"/>
    <col min="14" max="14" width="13.26953125" bestFit="1" customWidth="1"/>
    <col min="28" max="28" width="21.26953125" customWidth="1"/>
    <col min="29" max="32" width="9.1796875" customWidth="1"/>
    <col min="33" max="33" width="32" customWidth="1"/>
    <col min="34" max="35" width="26.7265625" customWidth="1"/>
    <col min="36" max="36" width="11.54296875" customWidth="1"/>
  </cols>
  <sheetData>
    <row r="1" spans="1:17" s="83" customFormat="1" ht="18" x14ac:dyDescent="0.4">
      <c r="A1" s="79"/>
      <c r="B1" s="80" t="str">
        <f>"Questionnaire for Potential Manufacturers - Assessment Year "&amp;YEAR</f>
        <v>Questionnaire for Potential Manufacturers - Assessment Year 2025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2"/>
      <c r="N1" s="79"/>
      <c r="O1" s="79"/>
      <c r="P1" s="79"/>
      <c r="Q1" s="79"/>
    </row>
    <row r="2" spans="1:17" ht="12.75" customHeight="1" x14ac:dyDescent="0.25">
      <c r="A2" s="5"/>
      <c r="B2" s="132" t="s">
        <v>224</v>
      </c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4"/>
      <c r="N2" s="5"/>
      <c r="O2" s="5"/>
      <c r="P2" s="5"/>
      <c r="Q2" s="5"/>
    </row>
    <row r="3" spans="1:17" x14ac:dyDescent="0.25">
      <c r="A3" s="5"/>
      <c r="B3" s="135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4"/>
      <c r="N3" s="5"/>
      <c r="O3" s="5"/>
      <c r="P3" s="5"/>
      <c r="Q3" s="5"/>
    </row>
    <row r="4" spans="1:17" x14ac:dyDescent="0.25">
      <c r="A4" s="5"/>
      <c r="B4" s="135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4"/>
      <c r="N4" s="5"/>
      <c r="O4" s="5"/>
      <c r="P4" s="5"/>
      <c r="Q4" s="5"/>
    </row>
    <row r="5" spans="1:17" ht="85.5" customHeight="1" thickBot="1" x14ac:dyDescent="0.3">
      <c r="A5" s="5"/>
      <c r="B5" s="136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8"/>
      <c r="N5" s="5"/>
      <c r="O5" s="5"/>
      <c r="P5" s="5"/>
      <c r="Q5" s="5"/>
    </row>
    <row r="6" spans="1:17" ht="20" x14ac:dyDescent="0.4">
      <c r="A6" s="5"/>
      <c r="B6" s="163" t="s">
        <v>178</v>
      </c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5"/>
      <c r="N6" s="5"/>
      <c r="O6" s="5"/>
      <c r="P6" s="5"/>
      <c r="Q6" s="5"/>
    </row>
    <row r="7" spans="1:17" x14ac:dyDescent="0.25">
      <c r="A7" s="5"/>
      <c r="B7" s="62" t="s">
        <v>215</v>
      </c>
      <c r="C7" s="7"/>
      <c r="D7" s="7"/>
      <c r="E7" s="7"/>
      <c r="F7" s="7"/>
      <c r="G7" s="7"/>
      <c r="H7" s="7"/>
      <c r="I7" s="8"/>
      <c r="J7" s="170" t="s">
        <v>210</v>
      </c>
      <c r="K7" s="171"/>
      <c r="L7" s="171"/>
      <c r="M7" s="172"/>
      <c r="N7" s="5"/>
      <c r="O7" s="5"/>
      <c r="P7" s="5"/>
      <c r="Q7" s="5"/>
    </row>
    <row r="8" spans="1:17" x14ac:dyDescent="0.25">
      <c r="A8" s="5"/>
      <c r="B8" s="156"/>
      <c r="C8" s="157"/>
      <c r="D8" s="157"/>
      <c r="E8" s="157"/>
      <c r="F8" s="157"/>
      <c r="G8" s="157"/>
      <c r="H8" s="157"/>
      <c r="I8" s="158"/>
      <c r="J8" s="173"/>
      <c r="K8" s="174"/>
      <c r="L8" s="174"/>
      <c r="M8" s="175"/>
      <c r="P8" s="5"/>
      <c r="Q8" s="5"/>
    </row>
    <row r="9" spans="1:17" x14ac:dyDescent="0.25">
      <c r="A9" s="5"/>
      <c r="B9" s="159"/>
      <c r="C9" s="160"/>
      <c r="D9" s="160"/>
      <c r="E9" s="160"/>
      <c r="F9" s="160"/>
      <c r="G9" s="160"/>
      <c r="H9" s="160"/>
      <c r="I9" s="160"/>
      <c r="J9" s="209"/>
      <c r="K9" s="210"/>
      <c r="L9" s="210"/>
      <c r="M9" s="211"/>
      <c r="N9" s="5"/>
      <c r="O9" s="5"/>
      <c r="P9" s="5"/>
      <c r="Q9" s="5"/>
    </row>
    <row r="10" spans="1:17" x14ac:dyDescent="0.25">
      <c r="B10" s="63" t="s">
        <v>212</v>
      </c>
      <c r="C10" s="12"/>
      <c r="D10" s="12"/>
      <c r="E10" s="12"/>
      <c r="F10" s="12"/>
      <c r="G10" s="13"/>
      <c r="H10" s="63" t="s">
        <v>211</v>
      </c>
      <c r="I10" s="12"/>
      <c r="J10" s="12"/>
      <c r="K10" s="12"/>
      <c r="L10" s="12"/>
      <c r="M10" s="13"/>
    </row>
    <row r="11" spans="1:17" x14ac:dyDescent="0.25">
      <c r="B11" s="176"/>
      <c r="C11" s="142"/>
      <c r="D11" s="142"/>
      <c r="E11" s="142"/>
      <c r="F11" s="142"/>
      <c r="G11" s="143"/>
      <c r="H11" s="141"/>
      <c r="I11" s="142"/>
      <c r="J11" s="142"/>
      <c r="K11" s="142"/>
      <c r="L11" s="142"/>
      <c r="M11" s="143"/>
    </row>
    <row r="12" spans="1:17" x14ac:dyDescent="0.25">
      <c r="B12" s="141"/>
      <c r="C12" s="142"/>
      <c r="D12" s="142"/>
      <c r="E12" s="142"/>
      <c r="F12" s="142"/>
      <c r="G12" s="143"/>
      <c r="H12" s="195"/>
      <c r="I12" s="196"/>
      <c r="J12" s="196"/>
      <c r="K12" s="196"/>
      <c r="L12" s="196"/>
      <c r="M12" s="197"/>
    </row>
    <row r="13" spans="1:17" x14ac:dyDescent="0.25">
      <c r="B13" s="141"/>
      <c r="C13" s="142"/>
      <c r="D13" s="142"/>
      <c r="E13" s="142"/>
      <c r="F13" s="142"/>
      <c r="G13" s="143"/>
      <c r="H13" s="195"/>
      <c r="I13" s="196"/>
      <c r="J13" s="196"/>
      <c r="K13" s="196"/>
      <c r="L13" s="196"/>
      <c r="M13" s="197"/>
    </row>
    <row r="14" spans="1:17" x14ac:dyDescent="0.25">
      <c r="B14" s="37"/>
      <c r="C14" s="29"/>
      <c r="D14" s="161" t="s">
        <v>204</v>
      </c>
      <c r="E14" s="162"/>
      <c r="F14" s="27"/>
      <c r="G14" s="28"/>
      <c r="H14" s="37"/>
      <c r="I14" s="29"/>
      <c r="J14" s="161" t="s">
        <v>204</v>
      </c>
      <c r="K14" s="162"/>
      <c r="L14" s="27"/>
      <c r="M14" s="28"/>
    </row>
    <row r="15" spans="1:17" ht="13" x14ac:dyDescent="0.3">
      <c r="B15" s="65" t="s">
        <v>205</v>
      </c>
      <c r="C15" s="139"/>
      <c r="D15" s="140"/>
      <c r="E15" s="60" t="s">
        <v>180</v>
      </c>
      <c r="F15" s="9"/>
      <c r="G15" s="9"/>
      <c r="H15" s="166" t="s">
        <v>202</v>
      </c>
      <c r="I15" s="167"/>
      <c r="J15" s="168"/>
      <c r="K15" s="168"/>
      <c r="L15" s="168"/>
      <c r="M15" s="169"/>
    </row>
    <row r="16" spans="1:17" x14ac:dyDescent="0.25">
      <c r="B16" s="38"/>
      <c r="C16" s="9"/>
      <c r="D16" s="9"/>
      <c r="E16" s="9"/>
      <c r="F16" s="9"/>
      <c r="G16" s="9"/>
      <c r="H16" s="38"/>
      <c r="I16" s="9"/>
      <c r="J16" s="9"/>
      <c r="K16" s="9"/>
      <c r="L16" s="9"/>
      <c r="M16" s="10"/>
    </row>
    <row r="17" spans="1:13" x14ac:dyDescent="0.25">
      <c r="B17" s="65" t="s">
        <v>198</v>
      </c>
      <c r="C17" s="9"/>
      <c r="D17" s="9"/>
      <c r="E17" s="9"/>
      <c r="F17" s="9"/>
      <c r="G17" s="10"/>
      <c r="H17" s="193" t="s">
        <v>203</v>
      </c>
      <c r="I17" s="194"/>
      <c r="J17" s="98"/>
      <c r="K17" s="98"/>
      <c r="L17" s="98"/>
      <c r="M17" s="99"/>
    </row>
    <row r="18" spans="1:13" x14ac:dyDescent="0.25">
      <c r="B18" s="88" t="s">
        <v>213</v>
      </c>
      <c r="C18" s="12"/>
      <c r="D18" s="12"/>
      <c r="E18" s="12"/>
      <c r="F18" s="12"/>
      <c r="G18" s="12"/>
      <c r="H18" s="57"/>
      <c r="I18" s="57"/>
      <c r="J18" s="153" t="s">
        <v>206</v>
      </c>
      <c r="K18" s="154"/>
      <c r="L18" s="154"/>
      <c r="M18" s="155"/>
    </row>
    <row r="19" spans="1:13" ht="19" customHeight="1" x14ac:dyDescent="0.25">
      <c r="B19" s="56" t="s">
        <v>166</v>
      </c>
      <c r="C19" s="9"/>
      <c r="D19" s="9"/>
      <c r="E19" s="9"/>
      <c r="F19" s="16" t="s">
        <v>158</v>
      </c>
      <c r="G19" s="98"/>
      <c r="H19" s="98"/>
      <c r="I19" s="99"/>
      <c r="J19" s="181"/>
      <c r="K19" s="182"/>
      <c r="L19" s="182"/>
      <c r="M19" s="183"/>
    </row>
    <row r="20" spans="1:13" ht="19" customHeight="1" x14ac:dyDescent="0.25">
      <c r="B20" s="39"/>
      <c r="C20" s="14"/>
      <c r="D20" s="14"/>
      <c r="E20" s="14"/>
      <c r="F20" s="14"/>
      <c r="G20" s="14"/>
      <c r="H20" s="14"/>
      <c r="I20" s="14"/>
      <c r="J20" s="184"/>
      <c r="K20" s="185"/>
      <c r="L20" s="185"/>
      <c r="M20" s="186"/>
    </row>
    <row r="21" spans="1:13" ht="15" customHeight="1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1:13" ht="15" customHeight="1" x14ac:dyDescent="0.25">
      <c r="B22" s="64" t="s">
        <v>214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10"/>
    </row>
    <row r="23" spans="1:13" x14ac:dyDescent="0.25">
      <c r="A23" s="5"/>
      <c r="B23" s="38"/>
      <c r="C23" s="198" t="s">
        <v>179</v>
      </c>
      <c r="D23" s="199"/>
      <c r="E23" s="145"/>
      <c r="F23" s="145"/>
      <c r="G23" s="145"/>
      <c r="H23" s="145"/>
      <c r="I23" s="145"/>
      <c r="J23" s="145"/>
      <c r="K23" s="145"/>
      <c r="L23" s="145"/>
      <c r="M23" s="146"/>
    </row>
    <row r="24" spans="1:13" x14ac:dyDescent="0.25">
      <c r="A24" s="5"/>
      <c r="B24" s="39"/>
      <c r="C24" s="200"/>
      <c r="D24" s="200"/>
      <c r="E24" s="147"/>
      <c r="F24" s="147"/>
      <c r="G24" s="147"/>
      <c r="H24" s="147"/>
      <c r="I24" s="147"/>
      <c r="J24" s="147"/>
      <c r="K24" s="147"/>
      <c r="L24" s="147"/>
      <c r="M24" s="148"/>
    </row>
    <row r="25" spans="1:13" x14ac:dyDescent="0.25">
      <c r="B25" s="63" t="s">
        <v>222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26" spans="1:13" x14ac:dyDescent="0.25">
      <c r="B26" s="38"/>
      <c r="C26" s="149"/>
      <c r="D26" s="149"/>
      <c r="E26" s="149"/>
      <c r="F26" s="149"/>
      <c r="G26" s="149"/>
      <c r="H26" s="149"/>
      <c r="I26" s="149"/>
      <c r="J26" s="149"/>
      <c r="K26" s="149"/>
      <c r="L26" s="149"/>
      <c r="M26" s="150"/>
    </row>
    <row r="27" spans="1:13" x14ac:dyDescent="0.25">
      <c r="B27" s="3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50"/>
    </row>
    <row r="28" spans="1:13" x14ac:dyDescent="0.25">
      <c r="B28" s="39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2"/>
    </row>
    <row r="29" spans="1:13" x14ac:dyDescent="0.25">
      <c r="B29" s="187" t="s">
        <v>208</v>
      </c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9"/>
    </row>
    <row r="30" spans="1:13" x14ac:dyDescent="0.25">
      <c r="B30" s="190"/>
      <c r="C30" s="191"/>
      <c r="D30" s="191"/>
      <c r="E30" s="191"/>
      <c r="F30" s="191"/>
      <c r="G30" s="191"/>
      <c r="H30" s="191"/>
      <c r="I30" s="191"/>
      <c r="J30" s="191"/>
      <c r="K30" s="191"/>
      <c r="L30" s="191"/>
      <c r="M30" s="192"/>
    </row>
    <row r="31" spans="1:13" x14ac:dyDescent="0.25">
      <c r="B31" s="190"/>
      <c r="C31" s="191"/>
      <c r="D31" s="191"/>
      <c r="E31" s="191"/>
      <c r="F31" s="191"/>
      <c r="G31" s="191"/>
      <c r="H31" s="191"/>
      <c r="I31" s="191"/>
      <c r="J31" s="191"/>
      <c r="K31" s="191"/>
      <c r="L31" s="191"/>
      <c r="M31" s="192"/>
    </row>
    <row r="32" spans="1:13" x14ac:dyDescent="0.25">
      <c r="B32" s="38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85"/>
    </row>
    <row r="33" spans="2:14" x14ac:dyDescent="0.25">
      <c r="B33" s="38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84"/>
    </row>
    <row r="34" spans="2:14" x14ac:dyDescent="0.25">
      <c r="B34" s="38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84"/>
    </row>
    <row r="35" spans="2:14" x14ac:dyDescent="0.25">
      <c r="B35" s="38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84"/>
    </row>
    <row r="36" spans="2:14" x14ac:dyDescent="0.25">
      <c r="B36" s="38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84"/>
    </row>
    <row r="37" spans="2:14" x14ac:dyDescent="0.25">
      <c r="B37" s="38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84"/>
    </row>
    <row r="38" spans="2:14" x14ac:dyDescent="0.25">
      <c r="B38" s="38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84"/>
    </row>
    <row r="39" spans="2:14" x14ac:dyDescent="0.25">
      <c r="B39" s="38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84"/>
    </row>
    <row r="40" spans="2:14" x14ac:dyDescent="0.25">
      <c r="B40" s="38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84"/>
    </row>
    <row r="41" spans="2:14" x14ac:dyDescent="0.25">
      <c r="B41" s="38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84"/>
    </row>
    <row r="42" spans="2:14" x14ac:dyDescent="0.25">
      <c r="B42" s="38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84"/>
    </row>
    <row r="43" spans="2:14" x14ac:dyDescent="0.25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2"/>
    </row>
    <row r="44" spans="2:14" x14ac:dyDescent="0.25">
      <c r="B44" s="170" t="s">
        <v>223</v>
      </c>
      <c r="C44" s="216"/>
      <c r="D44" s="216"/>
      <c r="E44" s="216"/>
      <c r="F44" s="216"/>
      <c r="G44" s="216"/>
      <c r="H44" s="216"/>
      <c r="I44" s="216"/>
      <c r="J44" s="216"/>
      <c r="K44" s="216"/>
      <c r="L44" s="216"/>
      <c r="M44" s="217"/>
      <c r="N44" s="1"/>
    </row>
    <row r="45" spans="2:14" x14ac:dyDescent="0.25"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20"/>
      <c r="N45" s="1"/>
    </row>
    <row r="46" spans="2:14" ht="19.5" customHeight="1" x14ac:dyDescent="0.25">
      <c r="B46" s="218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20"/>
    </row>
    <row r="47" spans="2:14" x14ac:dyDescent="0.25"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5"/>
    </row>
    <row r="48" spans="2:14" x14ac:dyDescent="0.25">
      <c r="B48" s="38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0"/>
    </row>
    <row r="49" spans="2:13" x14ac:dyDescent="0.25">
      <c r="B49" s="38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0"/>
    </row>
    <row r="50" spans="2:13" x14ac:dyDescent="0.25">
      <c r="B50" s="38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0"/>
    </row>
    <row r="51" spans="2:13" x14ac:dyDescent="0.25">
      <c r="B51" s="38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0"/>
    </row>
    <row r="52" spans="2:13" x14ac:dyDescent="0.25">
      <c r="B52" s="38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0"/>
    </row>
    <row r="53" spans="2:13" x14ac:dyDescent="0.25">
      <c r="B53" s="38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0"/>
    </row>
    <row r="54" spans="2:13" x14ac:dyDescent="0.25">
      <c r="B54" s="38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0"/>
    </row>
    <row r="55" spans="2:13" x14ac:dyDescent="0.25">
      <c r="B55" s="38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0"/>
    </row>
    <row r="56" spans="2:13" x14ac:dyDescent="0.25">
      <c r="B56" s="38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0"/>
    </row>
    <row r="57" spans="2:13" x14ac:dyDescent="0.25">
      <c r="B57" s="38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0"/>
    </row>
    <row r="58" spans="2:13" x14ac:dyDescent="0.25">
      <c r="B58" s="38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0"/>
    </row>
    <row r="59" spans="2:13" x14ac:dyDescent="0.25">
      <c r="B59" s="50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2"/>
    </row>
    <row r="60" spans="2:13" ht="13" thickBot="1" x14ac:dyDescent="0.3">
      <c r="B60" s="17"/>
      <c r="C60" s="17"/>
      <c r="D60" s="17"/>
      <c r="E60" s="17"/>
      <c r="F60" s="17"/>
      <c r="G60" s="17"/>
      <c r="H60" s="17"/>
      <c r="I60" s="77"/>
      <c r="J60" s="77"/>
      <c r="K60" s="77"/>
      <c r="L60" s="77"/>
      <c r="M60" s="77"/>
    </row>
    <row r="61" spans="2:13" ht="19.5" customHeight="1" x14ac:dyDescent="0.25">
      <c r="B61" s="78" t="s">
        <v>197</v>
      </c>
      <c r="C61" s="6"/>
      <c r="D61" s="6"/>
      <c r="E61" s="6"/>
      <c r="F61" s="6"/>
      <c r="G61" s="6"/>
      <c r="H61" s="6"/>
      <c r="I61" s="223" t="s">
        <v>182</v>
      </c>
      <c r="J61" s="226"/>
      <c r="K61" s="223" t="s">
        <v>1</v>
      </c>
      <c r="L61" s="224"/>
      <c r="M61" s="68" t="s">
        <v>2</v>
      </c>
    </row>
    <row r="62" spans="2:13" x14ac:dyDescent="0.25">
      <c r="B62" s="40" t="s">
        <v>176</v>
      </c>
      <c r="C62" s="9"/>
      <c r="D62" s="9"/>
      <c r="E62" s="9"/>
      <c r="F62" s="9"/>
      <c r="G62" s="9"/>
      <c r="H62" s="9"/>
      <c r="I62" s="205" t="s">
        <v>181</v>
      </c>
      <c r="J62" s="206"/>
      <c r="K62" s="205" t="s">
        <v>0</v>
      </c>
      <c r="L62" s="225"/>
      <c r="M62" s="76" t="s">
        <v>3</v>
      </c>
    </row>
    <row r="63" spans="2:13" x14ac:dyDescent="0.25">
      <c r="B63" s="38"/>
      <c r="C63" s="9"/>
      <c r="D63" s="69" t="s">
        <v>193</v>
      </c>
      <c r="E63" s="69"/>
      <c r="F63" s="69"/>
      <c r="G63" s="69"/>
      <c r="H63" s="69"/>
      <c r="I63" s="109"/>
      <c r="J63" s="110"/>
      <c r="K63" s="111">
        <f>IF(I63=0,0,I63/$I$70)</f>
        <v>0</v>
      </c>
      <c r="L63" s="112"/>
      <c r="M63" s="41"/>
    </row>
    <row r="64" spans="2:13" x14ac:dyDescent="0.25">
      <c r="B64" s="38"/>
      <c r="C64" s="9"/>
      <c r="D64" s="69" t="s">
        <v>192</v>
      </c>
      <c r="E64" s="69"/>
      <c r="F64" s="69"/>
      <c r="G64" s="69"/>
      <c r="H64" s="69"/>
      <c r="I64" s="109"/>
      <c r="J64" s="110"/>
      <c r="K64" s="111">
        <f>IF(I64=0,0,I64/$I$70)</f>
        <v>0</v>
      </c>
      <c r="L64" s="112"/>
      <c r="M64" s="41"/>
    </row>
    <row r="65" spans="1:13" x14ac:dyDescent="0.25">
      <c r="B65" s="38"/>
      <c r="C65" s="9"/>
      <c r="D65" s="69" t="s">
        <v>191</v>
      </c>
      <c r="E65" s="69"/>
      <c r="F65" s="69"/>
      <c r="G65" s="69"/>
      <c r="H65" s="69"/>
      <c r="I65" s="109"/>
      <c r="J65" s="110"/>
      <c r="K65" s="111">
        <f>IF(I65=0,0,I65/$I$70)</f>
        <v>0</v>
      </c>
      <c r="L65" s="112"/>
      <c r="M65" s="86"/>
    </row>
    <row r="66" spans="1:13" x14ac:dyDescent="0.25">
      <c r="B66" s="38"/>
      <c r="C66" s="9"/>
      <c r="D66" s="69" t="s">
        <v>199</v>
      </c>
      <c r="E66" s="69"/>
      <c r="F66" s="69"/>
      <c r="G66" s="69"/>
      <c r="H66" s="69"/>
      <c r="I66" s="109"/>
      <c r="J66" s="110"/>
      <c r="K66" s="111">
        <f>IF(I66=0,0,I66/$I$70)</f>
        <v>0</v>
      </c>
      <c r="L66" s="112"/>
      <c r="M66" s="41"/>
    </row>
    <row r="67" spans="1:13" x14ac:dyDescent="0.25">
      <c r="B67" s="38"/>
      <c r="C67" s="9"/>
      <c r="D67" s="69" t="s">
        <v>194</v>
      </c>
      <c r="E67" s="69"/>
      <c r="F67" s="69"/>
      <c r="G67" s="69"/>
      <c r="H67" s="69"/>
      <c r="I67" s="109"/>
      <c r="J67" s="110"/>
      <c r="K67" s="111">
        <f>IF(I67=0,0,I67/$I$70)</f>
        <v>0</v>
      </c>
      <c r="L67" s="112"/>
      <c r="M67" s="41"/>
    </row>
    <row r="68" spans="1:13" x14ac:dyDescent="0.25">
      <c r="B68" s="38"/>
      <c r="C68" s="9"/>
      <c r="D68" s="69" t="s">
        <v>195</v>
      </c>
      <c r="E68" s="69"/>
      <c r="F68" s="69"/>
      <c r="G68" s="69"/>
      <c r="H68" s="69"/>
      <c r="I68" s="33"/>
      <c r="J68" s="34"/>
      <c r="K68" s="35"/>
      <c r="L68" s="36"/>
      <c r="M68" s="41"/>
    </row>
    <row r="69" spans="1:13" x14ac:dyDescent="0.25">
      <c r="B69" s="38"/>
      <c r="C69" s="9"/>
      <c r="D69" s="69" t="s">
        <v>196</v>
      </c>
      <c r="E69" s="69"/>
      <c r="F69" s="69"/>
      <c r="G69" s="69"/>
      <c r="H69" s="69"/>
      <c r="I69" s="33"/>
      <c r="J69" s="34"/>
      <c r="K69" s="35"/>
      <c r="L69" s="36"/>
      <c r="M69" s="41"/>
    </row>
    <row r="70" spans="1:13" x14ac:dyDescent="0.25">
      <c r="B70" s="38"/>
      <c r="C70" s="9"/>
      <c r="D70" s="67" t="s">
        <v>209</v>
      </c>
      <c r="E70" s="66"/>
      <c r="F70" s="66"/>
      <c r="G70" s="66"/>
      <c r="H70" s="66"/>
      <c r="I70" s="123">
        <f>SUM(I63:J67)</f>
        <v>0</v>
      </c>
      <c r="J70" s="124"/>
      <c r="K70" s="221">
        <f>SUM(K63:L67)</f>
        <v>0</v>
      </c>
      <c r="L70" s="222"/>
      <c r="M70" s="42">
        <f>SUM(M63:M69)</f>
        <v>0</v>
      </c>
    </row>
    <row r="71" spans="1:13" x14ac:dyDescent="0.25">
      <c r="B71" s="38"/>
      <c r="C71" s="9"/>
      <c r="D71" s="9"/>
      <c r="E71" s="9"/>
      <c r="F71" s="9"/>
      <c r="G71" s="9"/>
      <c r="H71" s="9"/>
      <c r="I71" s="9"/>
      <c r="J71" s="9"/>
      <c r="K71" s="9"/>
      <c r="L71" s="9"/>
      <c r="M71" s="10"/>
    </row>
    <row r="72" spans="1:13" x14ac:dyDescent="0.25">
      <c r="A72" s="5"/>
      <c r="B72" s="38"/>
      <c r="C72" s="60" t="s">
        <v>177</v>
      </c>
      <c r="D72" s="9"/>
      <c r="E72" s="9"/>
      <c r="F72" s="9"/>
      <c r="G72" s="9"/>
      <c r="H72" s="9"/>
      <c r="I72" s="9"/>
      <c r="J72" s="9"/>
      <c r="K72" s="9"/>
      <c r="L72" s="14"/>
      <c r="M72" s="61"/>
    </row>
    <row r="73" spans="1:13" x14ac:dyDescent="0.25">
      <c r="B73" s="38"/>
      <c r="C73" s="9"/>
      <c r="D73" s="9"/>
      <c r="E73" s="9"/>
      <c r="F73" s="9"/>
      <c r="G73" s="9"/>
      <c r="H73" s="9"/>
      <c r="I73" s="9"/>
      <c r="J73" s="9"/>
      <c r="K73" s="9"/>
      <c r="L73" s="9"/>
      <c r="M73" s="10"/>
    </row>
    <row r="74" spans="1:13" x14ac:dyDescent="0.25">
      <c r="B74" s="64" t="s">
        <v>216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10"/>
    </row>
    <row r="75" spans="1:13" x14ac:dyDescent="0.25">
      <c r="B75" s="38"/>
      <c r="C75" s="9" t="s">
        <v>164</v>
      </c>
      <c r="D75" s="9"/>
      <c r="E75" s="9"/>
      <c r="F75" s="9"/>
      <c r="G75" s="9"/>
      <c r="H75" s="9"/>
      <c r="I75" s="9"/>
      <c r="J75" s="9"/>
      <c r="K75" s="9"/>
      <c r="L75" s="9"/>
      <c r="M75" s="10"/>
    </row>
    <row r="76" spans="1:13" x14ac:dyDescent="0.25">
      <c r="B76" s="38"/>
      <c r="C76" s="9" t="s">
        <v>8</v>
      </c>
      <c r="E76" s="9"/>
      <c r="F76" s="9"/>
      <c r="G76" s="9"/>
      <c r="H76" s="9"/>
      <c r="I76" s="9"/>
      <c r="J76" s="9"/>
      <c r="K76" s="9"/>
      <c r="L76" s="9"/>
      <c r="M76" s="10"/>
    </row>
    <row r="77" spans="1:13" ht="23.25" customHeight="1" x14ac:dyDescent="0.25">
      <c r="B77" s="38"/>
      <c r="C77" s="9"/>
      <c r="D77" s="9"/>
      <c r="E77" s="9"/>
      <c r="F77" s="9"/>
      <c r="G77" s="9"/>
      <c r="H77" s="9"/>
      <c r="I77" s="9"/>
      <c r="J77" s="9"/>
      <c r="K77" s="9"/>
      <c r="L77" s="9"/>
      <c r="M77" s="10"/>
    </row>
    <row r="78" spans="1:13" x14ac:dyDescent="0.25">
      <c r="B78" s="64" t="s">
        <v>217</v>
      </c>
      <c r="C78" s="9"/>
      <c r="D78" s="9"/>
      <c r="E78" s="9"/>
      <c r="F78" s="9"/>
      <c r="G78" s="9"/>
      <c r="H78" s="9"/>
      <c r="I78" s="9"/>
      <c r="J78" s="102"/>
      <c r="K78" s="102"/>
      <c r="L78" s="102"/>
      <c r="M78" s="10"/>
    </row>
    <row r="79" spans="1:13" x14ac:dyDescent="0.25">
      <c r="B79" s="38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20"/>
    </row>
    <row r="80" spans="1:13" x14ac:dyDescent="0.25">
      <c r="B80" s="38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2"/>
    </row>
    <row r="81" spans="1:16" x14ac:dyDescent="0.2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</row>
    <row r="82" spans="1:16" ht="13" x14ac:dyDescent="0.3">
      <c r="B82" s="75" t="s">
        <v>219</v>
      </c>
      <c r="C82" s="9"/>
      <c r="D82" s="9"/>
      <c r="E82" s="9"/>
      <c r="F82" s="9"/>
      <c r="G82" s="9"/>
      <c r="H82" s="1"/>
      <c r="L82" s="212"/>
      <c r="M82" s="213"/>
    </row>
    <row r="83" spans="1:16" ht="15.75" customHeight="1" x14ac:dyDescent="0.3">
      <c r="B83" s="75" t="s">
        <v>188</v>
      </c>
      <c r="C83" s="9"/>
      <c r="D83" s="9"/>
      <c r="E83" s="9"/>
      <c r="F83" s="9"/>
      <c r="G83" s="9"/>
      <c r="H83" s="1"/>
      <c r="L83" s="214"/>
      <c r="M83" s="215"/>
    </row>
    <row r="84" spans="1:16" x14ac:dyDescent="0.25">
      <c r="B84" s="53"/>
      <c r="C84" s="70"/>
      <c r="D84" s="131" t="s">
        <v>189</v>
      </c>
      <c r="E84" s="131"/>
      <c r="F84" s="70"/>
      <c r="G84" s="207" t="s">
        <v>190</v>
      </c>
      <c r="H84" s="207"/>
      <c r="I84" s="207"/>
      <c r="M84" s="59"/>
    </row>
    <row r="85" spans="1:16" x14ac:dyDescent="0.25">
      <c r="A85" s="5"/>
      <c r="B85" s="39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5"/>
    </row>
    <row r="86" spans="1:16" ht="26.25" customHeight="1" x14ac:dyDescent="0.25">
      <c r="A86" s="5"/>
      <c r="B86" s="64" t="s">
        <v>220</v>
      </c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3"/>
    </row>
    <row r="87" spans="1:16" ht="15" customHeight="1" x14ac:dyDescent="0.25">
      <c r="B87" s="38"/>
      <c r="D87" s="90" t="s">
        <v>200</v>
      </c>
      <c r="E87" s="201"/>
      <c r="F87" s="201"/>
      <c r="G87" s="201"/>
      <c r="H87" s="201"/>
      <c r="I87" s="201"/>
      <c r="J87" s="201"/>
      <c r="K87" s="201"/>
      <c r="L87" s="201"/>
      <c r="M87" s="202"/>
      <c r="N87" s="89"/>
    </row>
    <row r="88" spans="1:16" ht="15" customHeight="1" x14ac:dyDescent="0.25">
      <c r="B88" s="91"/>
      <c r="D88" s="92" t="s">
        <v>218</v>
      </c>
      <c r="E88" s="203"/>
      <c r="F88" s="203"/>
      <c r="G88" s="203"/>
      <c r="H88" s="203"/>
      <c r="I88" s="203"/>
      <c r="J88" s="203"/>
      <c r="K88" s="203"/>
      <c r="L88" s="203"/>
      <c r="M88" s="204"/>
      <c r="N88" s="89"/>
    </row>
    <row r="89" spans="1:16" ht="15" customHeight="1" x14ac:dyDescent="0.25">
      <c r="B89" s="38"/>
      <c r="D89" s="90" t="s">
        <v>4</v>
      </c>
      <c r="E89" s="203"/>
      <c r="F89" s="203"/>
      <c r="G89" s="203"/>
      <c r="H89" s="203"/>
      <c r="I89" s="203"/>
      <c r="J89" s="203"/>
      <c r="K89" s="203"/>
      <c r="L89" s="203"/>
      <c r="M89" s="204"/>
      <c r="N89" s="89"/>
    </row>
    <row r="90" spans="1:16" ht="15" customHeight="1" x14ac:dyDescent="0.25">
      <c r="B90" s="38"/>
      <c r="C90" s="69"/>
      <c r="D90" s="69"/>
      <c r="E90" s="203"/>
      <c r="F90" s="203"/>
      <c r="G90" s="203"/>
      <c r="H90" s="203"/>
      <c r="I90" s="203"/>
      <c r="J90" s="203"/>
      <c r="K90" s="203"/>
      <c r="L90" s="203"/>
      <c r="M90" s="204"/>
      <c r="N90" s="89"/>
    </row>
    <row r="91" spans="1:16" ht="15" customHeight="1" x14ac:dyDescent="0.25">
      <c r="B91" s="38"/>
      <c r="D91" s="90" t="s">
        <v>201</v>
      </c>
      <c r="E91" s="201"/>
      <c r="F91" s="201"/>
      <c r="G91" s="201"/>
      <c r="H91" s="201"/>
      <c r="I91" s="69"/>
      <c r="J91" s="69"/>
      <c r="K91" s="69"/>
      <c r="L91" s="9"/>
      <c r="M91" s="10"/>
    </row>
    <row r="92" spans="1:16" x14ac:dyDescent="0.25">
      <c r="B92" s="44"/>
      <c r="M92" s="58"/>
    </row>
    <row r="93" spans="1:16" x14ac:dyDescent="0.25">
      <c r="A93" s="5"/>
      <c r="B93" s="11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3"/>
    </row>
    <row r="94" spans="1:16" x14ac:dyDescent="0.25">
      <c r="A94" s="5"/>
      <c r="B94" s="64" t="s">
        <v>221</v>
      </c>
      <c r="C94" s="9"/>
      <c r="D94" s="9"/>
      <c r="E94" s="9"/>
      <c r="F94" s="9"/>
      <c r="G94" s="9"/>
      <c r="H94" s="9"/>
      <c r="I94" s="208"/>
      <c r="J94" s="208"/>
      <c r="L94" s="9"/>
      <c r="M94" s="10"/>
    </row>
    <row r="95" spans="1:16" x14ac:dyDescent="0.25">
      <c r="A95" s="5"/>
      <c r="B95" s="39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5"/>
    </row>
    <row r="96" spans="1:16" ht="13" x14ac:dyDescent="0.3">
      <c r="B96" s="72" t="s">
        <v>185</v>
      </c>
      <c r="C96" s="12"/>
      <c r="D96" s="12"/>
      <c r="E96" s="12"/>
      <c r="F96" s="13"/>
      <c r="G96" s="11" t="s">
        <v>5</v>
      </c>
      <c r="H96" s="12"/>
      <c r="I96" s="12"/>
      <c r="J96" s="13"/>
      <c r="K96" s="71" t="s">
        <v>184</v>
      </c>
      <c r="L96" s="12"/>
      <c r="M96" s="13"/>
      <c r="P96" s="74" t="s">
        <v>157</v>
      </c>
    </row>
    <row r="97" spans="2:14" ht="15.75" customHeight="1" x14ac:dyDescent="0.25">
      <c r="B97" s="177"/>
      <c r="C97" s="178"/>
      <c r="D97" s="178"/>
      <c r="E97" s="178"/>
      <c r="F97" s="179"/>
      <c r="G97" s="177"/>
      <c r="H97" s="178"/>
      <c r="I97" s="178"/>
      <c r="J97" s="179"/>
      <c r="K97" s="180"/>
      <c r="L97" s="178"/>
      <c r="M97" s="179"/>
    </row>
    <row r="98" spans="2:14" ht="15" customHeight="1" x14ac:dyDescent="0.25">
      <c r="B98" s="125" t="s">
        <v>207</v>
      </c>
      <c r="C98" s="126"/>
      <c r="D98" s="126"/>
      <c r="E98" s="126"/>
      <c r="F98" s="126"/>
      <c r="G98" s="126"/>
      <c r="H98" s="126"/>
      <c r="I98" s="126"/>
      <c r="J98" s="126"/>
      <c r="K98" s="126"/>
      <c r="L98" s="126"/>
      <c r="M98" s="127"/>
    </row>
    <row r="99" spans="2:14" ht="15" customHeight="1" x14ac:dyDescent="0.25">
      <c r="B99" s="128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30"/>
    </row>
    <row r="100" spans="2:14" x14ac:dyDescent="0.25">
      <c r="B100" s="72" t="s">
        <v>186</v>
      </c>
      <c r="C100" s="12"/>
      <c r="D100" s="12"/>
      <c r="E100" s="12"/>
      <c r="F100" s="12"/>
      <c r="G100" s="12"/>
      <c r="H100" s="12"/>
      <c r="I100" s="12"/>
      <c r="J100" s="13"/>
      <c r="K100" s="12" t="s">
        <v>6</v>
      </c>
      <c r="L100" s="12"/>
      <c r="M100" s="13"/>
    </row>
    <row r="101" spans="2:14" ht="12.75" customHeight="1" x14ac:dyDescent="0.25">
      <c r="B101" s="103"/>
      <c r="C101" s="104"/>
      <c r="D101" s="104"/>
      <c r="E101" s="104"/>
      <c r="F101" s="104"/>
      <c r="G101" s="104"/>
      <c r="H101" s="104"/>
      <c r="I101" s="104"/>
      <c r="J101" s="105"/>
      <c r="K101" s="113"/>
      <c r="L101" s="114"/>
      <c r="M101" s="115"/>
    </row>
    <row r="102" spans="2:14" ht="12.75" customHeight="1" x14ac:dyDescent="0.25">
      <c r="B102" s="106"/>
      <c r="C102" s="107"/>
      <c r="D102" s="107"/>
      <c r="E102" s="107"/>
      <c r="F102" s="107"/>
      <c r="G102" s="107"/>
      <c r="H102" s="107"/>
      <c r="I102" s="107"/>
      <c r="J102" s="108"/>
      <c r="K102" s="116"/>
      <c r="L102" s="117"/>
      <c r="M102" s="118"/>
    </row>
    <row r="103" spans="2:14" ht="13" x14ac:dyDescent="0.3">
      <c r="B103" s="43" t="str">
        <f>IF(K101&gt;DUEDATE,"Classification Requests for assessment year "&amp;YEAR&amp;" must be received by March 1, "&amp;YEAR&amp;" (sec. 70.995(5), Wis. Stats.)","")</f>
        <v/>
      </c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10"/>
    </row>
    <row r="104" spans="2:14" ht="13" x14ac:dyDescent="0.25">
      <c r="B104" s="73" t="s">
        <v>187</v>
      </c>
      <c r="C104" s="22"/>
      <c r="D104" s="22"/>
      <c r="E104" s="45"/>
      <c r="F104" s="46"/>
      <c r="G104" s="47"/>
      <c r="H104" s="100"/>
      <c r="I104" s="100"/>
      <c r="J104" s="100"/>
      <c r="K104" s="100"/>
      <c r="L104" s="100"/>
      <c r="M104" s="101"/>
      <c r="N104" s="23"/>
    </row>
    <row r="105" spans="2:14" ht="13" x14ac:dyDescent="0.3">
      <c r="B105" s="38"/>
      <c r="C105" s="9"/>
      <c r="D105" s="102"/>
      <c r="E105" s="102"/>
      <c r="F105" s="9"/>
      <c r="G105" s="9"/>
      <c r="H105" s="9"/>
      <c r="I105" s="9"/>
      <c r="J105" s="9"/>
      <c r="K105" s="20" t="s">
        <v>155</v>
      </c>
      <c r="L105" s="21" t="str">
        <f>IF(ISBLANK(COLIST)=TRUE,"",VLOOKUP(COLIST,COUNTY,2))</f>
        <v/>
      </c>
      <c r="M105" s="10"/>
    </row>
    <row r="106" spans="2:14" ht="13" x14ac:dyDescent="0.3">
      <c r="B106" s="38"/>
      <c r="C106" s="9" t="s">
        <v>7</v>
      </c>
      <c r="D106" s="9"/>
      <c r="E106" s="9"/>
      <c r="F106" s="9"/>
      <c r="G106" s="9"/>
      <c r="H106" s="9"/>
      <c r="I106" s="9"/>
      <c r="J106" s="9"/>
      <c r="K106" s="20" t="s">
        <v>156</v>
      </c>
      <c r="L106" s="21" t="str">
        <f>IF(ISBLANK(COLIST),"",IF(COLIST&lt;&gt;"WAUKESHA",VLOOKUP(COLIST,COUNTY,3),IF(AND(COLIST="WAUKESHA",ISBLANK(ZIP)),VLOOKUP(COLIST,COUNTY,3),IF(ISNA(MATCH(ZIP,ZIPCODE,0)),76,77))))</f>
        <v/>
      </c>
      <c r="M106" s="10"/>
      <c r="N106" s="24"/>
    </row>
    <row r="107" spans="2:14" x14ac:dyDescent="0.25">
      <c r="B107" s="38"/>
      <c r="C107" s="60" t="s">
        <v>183</v>
      </c>
      <c r="D107" s="9"/>
      <c r="E107" s="9"/>
      <c r="F107" s="9"/>
      <c r="G107" s="9"/>
      <c r="H107" s="9"/>
      <c r="I107" s="9"/>
      <c r="J107" s="9"/>
      <c r="K107" s="9"/>
      <c r="L107" s="9"/>
      <c r="M107" s="10"/>
    </row>
    <row r="108" spans="2:14" ht="12.75" customHeight="1" x14ac:dyDescent="0.25">
      <c r="B108" s="38"/>
      <c r="C108" s="18" t="str">
        <f>IF($L$106="","",VLOOKUP($L$106,Address,2))</f>
        <v/>
      </c>
      <c r="D108" s="18"/>
      <c r="E108" s="18"/>
      <c r="F108" s="9"/>
      <c r="G108" s="18"/>
      <c r="H108" s="96" t="str">
        <f>IF(OR(ISBLANK(COLIST),AND(ISBLANK(ZIP),COLIST="WAUKESHA")),"Filling in the COUNTY and ZIP CODE field in question 3 will populate the address located to the left with the proper DOR District Office mailing address.","")</f>
        <v>Filling in the COUNTY and ZIP CODE field in question 3 will populate the address located to the left with the proper DOR District Office mailing address.</v>
      </c>
      <c r="I108" s="96"/>
      <c r="J108" s="96"/>
      <c r="K108" s="96"/>
      <c r="L108" s="96"/>
      <c r="M108" s="97"/>
    </row>
    <row r="109" spans="2:14" ht="12.75" customHeight="1" x14ac:dyDescent="0.25">
      <c r="B109" s="38"/>
      <c r="C109" s="18" t="str">
        <f>IF($L$106="","",VLOOKUP($L$106,Address,3))</f>
        <v/>
      </c>
      <c r="D109" s="9"/>
      <c r="E109" s="9"/>
      <c r="F109" s="18"/>
      <c r="G109" s="18"/>
      <c r="H109" s="96"/>
      <c r="I109" s="96"/>
      <c r="J109" s="96"/>
      <c r="K109" s="96"/>
      <c r="L109" s="96"/>
      <c r="M109" s="97"/>
    </row>
    <row r="110" spans="2:14" ht="13.5" customHeight="1" x14ac:dyDescent="0.25">
      <c r="B110" s="38"/>
      <c r="C110" s="9" t="str">
        <f>IF($L$106="","",VLOOKUP($L$106,Address,4))</f>
        <v/>
      </c>
      <c r="D110" s="9"/>
      <c r="E110" s="9"/>
      <c r="F110" s="9"/>
      <c r="G110" s="9"/>
      <c r="H110" s="96"/>
      <c r="I110" s="96"/>
      <c r="J110" s="96"/>
      <c r="K110" s="96"/>
      <c r="L110" s="96"/>
      <c r="M110" s="97"/>
    </row>
    <row r="111" spans="2:14" x14ac:dyDescent="0.25">
      <c r="B111" s="50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2"/>
    </row>
    <row r="158" ht="13.5" customHeight="1" x14ac:dyDescent="0.25"/>
    <row r="159" ht="14.25" customHeight="1" x14ac:dyDescent="0.25"/>
    <row r="196" spans="28:35" hidden="1" x14ac:dyDescent="0.25">
      <c r="AB196" t="s">
        <v>152</v>
      </c>
      <c r="AC196" t="s">
        <v>153</v>
      </c>
      <c r="AD196" t="s">
        <v>154</v>
      </c>
      <c r="AF196" t="s">
        <v>154</v>
      </c>
    </row>
    <row r="197" spans="28:35" hidden="1" x14ac:dyDescent="0.25">
      <c r="AB197" s="2" t="s">
        <v>9</v>
      </c>
      <c r="AC197" s="19" t="s">
        <v>80</v>
      </c>
      <c r="AD197" s="3">
        <v>79</v>
      </c>
      <c r="AF197" s="4">
        <v>76</v>
      </c>
      <c r="AG197" s="49" t="s">
        <v>167</v>
      </c>
      <c r="AH197" s="49" t="s">
        <v>168</v>
      </c>
      <c r="AI197" s="4" t="s">
        <v>157</v>
      </c>
    </row>
    <row r="198" spans="28:35" hidden="1" x14ac:dyDescent="0.25">
      <c r="AB198" s="2" t="s">
        <v>10</v>
      </c>
      <c r="AC198" s="19" t="s">
        <v>81</v>
      </c>
      <c r="AD198" s="3">
        <v>79</v>
      </c>
      <c r="AF198" s="4">
        <v>77</v>
      </c>
      <c r="AG198" s="49" t="s">
        <v>169</v>
      </c>
      <c r="AH198" s="49" t="s">
        <v>170</v>
      </c>
      <c r="AI198" s="49" t="s">
        <v>171</v>
      </c>
    </row>
    <row r="199" spans="28:35" hidden="1" x14ac:dyDescent="0.25">
      <c r="AB199" s="2" t="s">
        <v>11</v>
      </c>
      <c r="AC199" s="19" t="s">
        <v>82</v>
      </c>
      <c r="AD199" s="3">
        <v>79</v>
      </c>
      <c r="AF199" s="4">
        <v>79</v>
      </c>
      <c r="AG199" s="49" t="s">
        <v>172</v>
      </c>
      <c r="AH199" s="49" t="s">
        <v>173</v>
      </c>
      <c r="AI199" s="4" t="s">
        <v>157</v>
      </c>
    </row>
    <row r="200" spans="28:35" hidden="1" x14ac:dyDescent="0.25">
      <c r="AB200" s="2" t="s">
        <v>12</v>
      </c>
      <c r="AC200" s="19" t="s">
        <v>83</v>
      </c>
      <c r="AD200" s="3">
        <v>79</v>
      </c>
      <c r="AF200" s="4">
        <v>81</v>
      </c>
      <c r="AG200" s="49" t="s">
        <v>174</v>
      </c>
      <c r="AH200" s="49" t="s">
        <v>175</v>
      </c>
      <c r="AI200" s="4" t="s">
        <v>157</v>
      </c>
    </row>
    <row r="201" spans="28:35" hidden="1" x14ac:dyDescent="0.25">
      <c r="AB201" s="2" t="s">
        <v>13</v>
      </c>
      <c r="AC201" s="19" t="s">
        <v>84</v>
      </c>
      <c r="AD201" s="3">
        <v>81</v>
      </c>
      <c r="AF201" s="31">
        <v>99</v>
      </c>
      <c r="AG201" s="32" t="s">
        <v>162</v>
      </c>
      <c r="AH201" s="32"/>
      <c r="AI201" s="32"/>
    </row>
    <row r="202" spans="28:35" hidden="1" x14ac:dyDescent="0.25">
      <c r="AB202" s="2" t="s">
        <v>14</v>
      </c>
      <c r="AC202" s="19" t="s">
        <v>85</v>
      </c>
      <c r="AD202" s="3">
        <v>79</v>
      </c>
    </row>
    <row r="203" spans="28:35" hidden="1" x14ac:dyDescent="0.25">
      <c r="AB203" s="2" t="s">
        <v>15</v>
      </c>
      <c r="AC203" s="19" t="s">
        <v>86</v>
      </c>
      <c r="AD203" s="3">
        <v>79</v>
      </c>
    </row>
    <row r="204" spans="28:35" hidden="1" x14ac:dyDescent="0.25">
      <c r="AB204" s="2" t="s">
        <v>16</v>
      </c>
      <c r="AC204" s="19" t="s">
        <v>87</v>
      </c>
      <c r="AD204" s="3">
        <v>81</v>
      </c>
      <c r="AF204" t="s">
        <v>159</v>
      </c>
      <c r="AG204" t="s">
        <v>160</v>
      </c>
    </row>
    <row r="205" spans="28:35" hidden="1" x14ac:dyDescent="0.25">
      <c r="AB205" s="2" t="s">
        <v>17</v>
      </c>
      <c r="AC205" s="19" t="s">
        <v>88</v>
      </c>
      <c r="AD205" s="3">
        <v>79</v>
      </c>
      <c r="AF205" s="48">
        <v>2025</v>
      </c>
      <c r="AG205" s="26">
        <f>DATE(YEAR,3,DAY)</f>
        <v>45717</v>
      </c>
    </row>
    <row r="206" spans="28:35" hidden="1" x14ac:dyDescent="0.25">
      <c r="AB206" s="2" t="s">
        <v>18</v>
      </c>
      <c r="AC206" s="19" t="s">
        <v>89</v>
      </c>
      <c r="AD206" s="3">
        <v>79</v>
      </c>
      <c r="AF206" s="54" t="s">
        <v>165</v>
      </c>
    </row>
    <row r="207" spans="28:35" hidden="1" x14ac:dyDescent="0.25">
      <c r="AB207" s="2" t="s">
        <v>19</v>
      </c>
      <c r="AC207" s="19" t="s">
        <v>90</v>
      </c>
      <c r="AD207" s="25">
        <v>76</v>
      </c>
      <c r="AF207" s="55">
        <v>1</v>
      </c>
      <c r="AG207" s="87">
        <f>DUEDATE</f>
        <v>45717</v>
      </c>
    </row>
    <row r="208" spans="28:35" hidden="1" x14ac:dyDescent="0.25">
      <c r="AB208" s="2" t="s">
        <v>20</v>
      </c>
      <c r="AC208" s="19" t="s">
        <v>91</v>
      </c>
      <c r="AD208" s="25">
        <v>76</v>
      </c>
      <c r="AH208" s="24"/>
    </row>
    <row r="209" spans="28:32" hidden="1" x14ac:dyDescent="0.25">
      <c r="AB209" s="2" t="s">
        <v>21</v>
      </c>
      <c r="AC209" s="19" t="s">
        <v>92</v>
      </c>
      <c r="AD209" s="3">
        <v>76</v>
      </c>
      <c r="AF209" t="s">
        <v>161</v>
      </c>
    </row>
    <row r="210" spans="28:32" hidden="1" x14ac:dyDescent="0.25">
      <c r="AB210" s="2" t="s">
        <v>22</v>
      </c>
      <c r="AC210" s="19" t="s">
        <v>93</v>
      </c>
      <c r="AD210" s="25">
        <v>76</v>
      </c>
      <c r="AF210" s="4">
        <v>53005</v>
      </c>
    </row>
    <row r="211" spans="28:32" hidden="1" x14ac:dyDescent="0.25">
      <c r="AB211" s="2" t="s">
        <v>23</v>
      </c>
      <c r="AC211" s="19" t="s">
        <v>94</v>
      </c>
      <c r="AD211" s="3">
        <v>81</v>
      </c>
      <c r="AF211" s="4">
        <v>53007</v>
      </c>
    </row>
    <row r="212" spans="28:32" hidden="1" x14ac:dyDescent="0.25">
      <c r="AB212" s="2" t="s">
        <v>24</v>
      </c>
      <c r="AC212" s="19" t="s">
        <v>95</v>
      </c>
      <c r="AD212" s="3">
        <v>79</v>
      </c>
      <c r="AF212" s="4">
        <v>53008</v>
      </c>
    </row>
    <row r="213" spans="28:32" hidden="1" x14ac:dyDescent="0.25">
      <c r="AB213" s="2" t="s">
        <v>25</v>
      </c>
      <c r="AC213" s="19" t="s">
        <v>96</v>
      </c>
      <c r="AD213" s="3">
        <v>79</v>
      </c>
      <c r="AF213" s="4">
        <v>53045</v>
      </c>
    </row>
    <row r="214" spans="28:32" hidden="1" x14ac:dyDescent="0.25">
      <c r="AB214" s="2" t="s">
        <v>26</v>
      </c>
      <c r="AC214" s="19" t="s">
        <v>97</v>
      </c>
      <c r="AD214" s="3">
        <v>79</v>
      </c>
      <c r="AF214" s="4">
        <v>53046</v>
      </c>
    </row>
    <row r="215" spans="28:32" hidden="1" x14ac:dyDescent="0.25">
      <c r="AB215" s="2" t="s">
        <v>27</v>
      </c>
      <c r="AC215" s="19" t="s">
        <v>98</v>
      </c>
      <c r="AD215" s="3">
        <v>81</v>
      </c>
      <c r="AF215" s="4">
        <v>53051</v>
      </c>
    </row>
    <row r="216" spans="28:32" hidden="1" x14ac:dyDescent="0.25">
      <c r="AB216" s="2" t="s">
        <v>28</v>
      </c>
      <c r="AC216" s="19" t="s">
        <v>99</v>
      </c>
      <c r="AD216" s="25">
        <v>81</v>
      </c>
      <c r="AF216" s="4">
        <v>53052</v>
      </c>
    </row>
    <row r="217" spans="28:32" hidden="1" x14ac:dyDescent="0.25">
      <c r="AB217" s="2" t="s">
        <v>29</v>
      </c>
      <c r="AC217" s="19" t="s">
        <v>100</v>
      </c>
      <c r="AD217" s="3">
        <v>81</v>
      </c>
      <c r="AF217" s="4">
        <v>53122</v>
      </c>
    </row>
    <row r="218" spans="28:32" hidden="1" x14ac:dyDescent="0.25">
      <c r="AB218" s="2" t="s">
        <v>30</v>
      </c>
      <c r="AC218" s="19" t="s">
        <v>101</v>
      </c>
      <c r="AD218" s="25">
        <v>76</v>
      </c>
      <c r="AF218" s="4">
        <v>53146</v>
      </c>
    </row>
    <row r="219" spans="28:32" hidden="1" x14ac:dyDescent="0.25">
      <c r="AB219" s="2" t="s">
        <v>31</v>
      </c>
      <c r="AC219" s="19" t="s">
        <v>102</v>
      </c>
      <c r="AD219" s="3">
        <v>76</v>
      </c>
      <c r="AF219" s="4">
        <v>53150</v>
      </c>
    </row>
    <row r="220" spans="28:32" hidden="1" x14ac:dyDescent="0.25">
      <c r="AB220" s="2" t="s">
        <v>32</v>
      </c>
      <c r="AC220" s="19" t="s">
        <v>103</v>
      </c>
      <c r="AD220" s="25">
        <v>81</v>
      </c>
      <c r="AF220" s="4">
        <v>53151</v>
      </c>
    </row>
    <row r="221" spans="28:32" hidden="1" x14ac:dyDescent="0.25">
      <c r="AB221" s="2" t="s">
        <v>33</v>
      </c>
      <c r="AC221" s="19" t="s">
        <v>104</v>
      </c>
      <c r="AD221" s="3">
        <v>76</v>
      </c>
      <c r="AF221" s="31">
        <v>53225</v>
      </c>
    </row>
    <row r="222" spans="28:32" hidden="1" x14ac:dyDescent="0.25">
      <c r="AB222" s="2" t="s">
        <v>34</v>
      </c>
      <c r="AC222" s="19" t="s">
        <v>105</v>
      </c>
      <c r="AD222" s="3">
        <v>79</v>
      </c>
    </row>
    <row r="223" spans="28:32" hidden="1" x14ac:dyDescent="0.25">
      <c r="AB223" s="2" t="s">
        <v>35</v>
      </c>
      <c r="AC223" s="19" t="s">
        <v>106</v>
      </c>
      <c r="AD223" s="3">
        <v>79</v>
      </c>
    </row>
    <row r="224" spans="28:32" hidden="1" x14ac:dyDescent="0.25">
      <c r="AB224" s="2" t="s">
        <v>36</v>
      </c>
      <c r="AC224" s="19" t="s">
        <v>107</v>
      </c>
      <c r="AD224" s="3">
        <v>76</v>
      </c>
    </row>
    <row r="225" spans="28:32" hidden="1" x14ac:dyDescent="0.25">
      <c r="AB225" s="2" t="s">
        <v>37</v>
      </c>
      <c r="AC225" s="19" t="s">
        <v>108</v>
      </c>
      <c r="AD225" s="3">
        <v>79</v>
      </c>
      <c r="AF225" s="4"/>
    </row>
    <row r="226" spans="28:32" hidden="1" x14ac:dyDescent="0.25">
      <c r="AB226" s="2" t="s">
        <v>38</v>
      </c>
      <c r="AC226" s="19" t="s">
        <v>109</v>
      </c>
      <c r="AD226" s="3">
        <v>77</v>
      </c>
    </row>
    <row r="227" spans="28:32" hidden="1" x14ac:dyDescent="0.25">
      <c r="AB227" s="2" t="s">
        <v>39</v>
      </c>
      <c r="AC227" s="19" t="s">
        <v>110</v>
      </c>
      <c r="AD227" s="3">
        <v>81</v>
      </c>
    </row>
    <row r="228" spans="28:32" hidden="1" x14ac:dyDescent="0.25">
      <c r="AB228" s="2" t="s">
        <v>40</v>
      </c>
      <c r="AC228" s="19" t="s">
        <v>111</v>
      </c>
      <c r="AD228" s="3">
        <v>79</v>
      </c>
    </row>
    <row r="229" spans="28:32" hidden="1" x14ac:dyDescent="0.25">
      <c r="AB229" s="2" t="s">
        <v>41</v>
      </c>
      <c r="AC229" s="19" t="s">
        <v>112</v>
      </c>
      <c r="AD229" s="3">
        <v>76</v>
      </c>
    </row>
    <row r="230" spans="28:32" hidden="1" x14ac:dyDescent="0.25">
      <c r="AB230" s="2" t="s">
        <v>42</v>
      </c>
      <c r="AC230" s="19" t="s">
        <v>113</v>
      </c>
      <c r="AD230" s="3">
        <v>81</v>
      </c>
    </row>
    <row r="231" spans="28:32" hidden="1" x14ac:dyDescent="0.25">
      <c r="AB231" s="2" t="s">
        <v>43</v>
      </c>
      <c r="AC231" s="19" t="s">
        <v>114</v>
      </c>
      <c r="AD231" s="25">
        <v>79</v>
      </c>
    </row>
    <row r="232" spans="28:32" hidden="1" x14ac:dyDescent="0.25">
      <c r="AB232" s="2" t="s">
        <v>44</v>
      </c>
      <c r="AC232" s="19" t="s">
        <v>115</v>
      </c>
      <c r="AD232" s="25">
        <v>81</v>
      </c>
    </row>
    <row r="233" spans="28:32" hidden="1" x14ac:dyDescent="0.25">
      <c r="AB233" s="2" t="s">
        <v>45</v>
      </c>
      <c r="AC233" s="19" t="s">
        <v>116</v>
      </c>
      <c r="AD233" s="25">
        <v>79</v>
      </c>
    </row>
    <row r="234" spans="28:32" hidden="1" x14ac:dyDescent="0.25">
      <c r="AB234" s="2" t="s">
        <v>46</v>
      </c>
      <c r="AC234" s="19" t="s">
        <v>117</v>
      </c>
      <c r="AD234" s="3">
        <v>81</v>
      </c>
    </row>
    <row r="235" spans="28:32" hidden="1" x14ac:dyDescent="0.25">
      <c r="AB235" s="2" t="s">
        <v>47</v>
      </c>
      <c r="AC235" s="19" t="s">
        <v>118</v>
      </c>
      <c r="AD235" s="25">
        <v>81</v>
      </c>
    </row>
    <row r="236" spans="28:32" hidden="1" x14ac:dyDescent="0.25">
      <c r="AB236" s="2" t="s">
        <v>79</v>
      </c>
      <c r="AC236" s="19" t="s">
        <v>151</v>
      </c>
      <c r="AD236" s="4">
        <v>81</v>
      </c>
    </row>
    <row r="237" spans="28:32" hidden="1" x14ac:dyDescent="0.25">
      <c r="AB237" s="2" t="s">
        <v>48</v>
      </c>
      <c r="AC237" s="19" t="s">
        <v>119</v>
      </c>
      <c r="AD237" s="3">
        <v>77</v>
      </c>
    </row>
    <row r="238" spans="28:32" hidden="1" x14ac:dyDescent="0.25">
      <c r="AB238" s="2" t="s">
        <v>49</v>
      </c>
      <c r="AC238" s="19" t="s">
        <v>120</v>
      </c>
      <c r="AD238" s="3">
        <v>79</v>
      </c>
    </row>
    <row r="239" spans="28:32" hidden="1" x14ac:dyDescent="0.25">
      <c r="AB239" s="2" t="s">
        <v>50</v>
      </c>
      <c r="AC239" s="19" t="s">
        <v>121</v>
      </c>
      <c r="AD239" s="3">
        <v>81</v>
      </c>
    </row>
    <row r="240" spans="28:32" hidden="1" x14ac:dyDescent="0.25">
      <c r="AB240" s="2" t="s">
        <v>51</v>
      </c>
      <c r="AC240" s="19" t="s">
        <v>122</v>
      </c>
      <c r="AD240" s="25">
        <v>79</v>
      </c>
    </row>
    <row r="241" spans="28:30" hidden="1" x14ac:dyDescent="0.25">
      <c r="AB241" s="2" t="s">
        <v>52</v>
      </c>
      <c r="AC241" s="19" t="s">
        <v>123</v>
      </c>
      <c r="AD241" s="3">
        <v>81</v>
      </c>
    </row>
    <row r="242" spans="28:30" hidden="1" x14ac:dyDescent="0.25">
      <c r="AB242" s="2" t="s">
        <v>53</v>
      </c>
      <c r="AC242" s="19" t="s">
        <v>124</v>
      </c>
      <c r="AD242" s="3">
        <v>77</v>
      </c>
    </row>
    <row r="243" spans="28:30" hidden="1" x14ac:dyDescent="0.25">
      <c r="AB243" s="2" t="s">
        <v>54</v>
      </c>
      <c r="AC243" s="19" t="s">
        <v>125</v>
      </c>
      <c r="AD243" s="3">
        <v>79</v>
      </c>
    </row>
    <row r="244" spans="28:30" hidden="1" x14ac:dyDescent="0.25">
      <c r="AB244" s="2" t="s">
        <v>55</v>
      </c>
      <c r="AC244" s="19" t="s">
        <v>126</v>
      </c>
      <c r="AD244" s="3">
        <v>79</v>
      </c>
    </row>
    <row r="245" spans="28:30" hidden="1" x14ac:dyDescent="0.25">
      <c r="AB245" s="2" t="s">
        <v>56</v>
      </c>
      <c r="AC245" s="19" t="s">
        <v>127</v>
      </c>
      <c r="AD245" s="3">
        <v>79</v>
      </c>
    </row>
    <row r="246" spans="28:30" hidden="1" x14ac:dyDescent="0.25">
      <c r="AB246" s="2" t="s">
        <v>57</v>
      </c>
      <c r="AC246" s="19" t="s">
        <v>128</v>
      </c>
      <c r="AD246" s="3">
        <v>81</v>
      </c>
    </row>
    <row r="247" spans="28:30" hidden="1" x14ac:dyDescent="0.25">
      <c r="AB247" s="2" t="s">
        <v>58</v>
      </c>
      <c r="AC247" s="19" t="s">
        <v>129</v>
      </c>
      <c r="AD247" s="3">
        <v>79</v>
      </c>
    </row>
    <row r="248" spans="28:30" hidden="1" x14ac:dyDescent="0.25">
      <c r="AB248" s="2" t="s">
        <v>59</v>
      </c>
      <c r="AC248" s="19" t="s">
        <v>130</v>
      </c>
      <c r="AD248" s="3">
        <v>77</v>
      </c>
    </row>
    <row r="249" spans="28:30" hidden="1" x14ac:dyDescent="0.25">
      <c r="AB249" s="2" t="s">
        <v>60</v>
      </c>
      <c r="AC249" s="19" t="s">
        <v>131</v>
      </c>
      <c r="AD249" s="25">
        <v>76</v>
      </c>
    </row>
    <row r="250" spans="28:30" hidden="1" x14ac:dyDescent="0.25">
      <c r="AB250" s="2" t="s">
        <v>61</v>
      </c>
      <c r="AC250" s="19" t="s">
        <v>132</v>
      </c>
      <c r="AD250" s="3">
        <v>76</v>
      </c>
    </row>
    <row r="251" spans="28:30" hidden="1" x14ac:dyDescent="0.25">
      <c r="AB251" s="2" t="s">
        <v>62</v>
      </c>
      <c r="AC251" s="19" t="s">
        <v>133</v>
      </c>
      <c r="AD251" s="3">
        <v>79</v>
      </c>
    </row>
    <row r="252" spans="28:30" hidden="1" x14ac:dyDescent="0.25">
      <c r="AB252" s="2" t="s">
        <v>163</v>
      </c>
      <c r="AC252" s="19" t="s">
        <v>134</v>
      </c>
      <c r="AD252" s="3">
        <v>79</v>
      </c>
    </row>
    <row r="253" spans="28:30" hidden="1" x14ac:dyDescent="0.25">
      <c r="AB253" s="2" t="s">
        <v>63</v>
      </c>
      <c r="AC253" s="19" t="s">
        <v>135</v>
      </c>
      <c r="AD253" s="3">
        <v>76</v>
      </c>
    </row>
    <row r="254" spans="28:30" hidden="1" x14ac:dyDescent="0.25">
      <c r="AB254" s="2" t="s">
        <v>64</v>
      </c>
      <c r="AC254" s="19" t="s">
        <v>136</v>
      </c>
      <c r="AD254" s="3">
        <v>79</v>
      </c>
    </row>
    <row r="255" spans="28:30" hidden="1" x14ac:dyDescent="0.25">
      <c r="AB255" s="2" t="s">
        <v>65</v>
      </c>
      <c r="AC255" s="19" t="s">
        <v>137</v>
      </c>
      <c r="AD255" s="3">
        <v>81</v>
      </c>
    </row>
    <row r="256" spans="28:30" hidden="1" x14ac:dyDescent="0.25">
      <c r="AB256" s="2" t="s">
        <v>66</v>
      </c>
      <c r="AC256" s="19" t="s">
        <v>138</v>
      </c>
      <c r="AD256" s="25">
        <v>81</v>
      </c>
    </row>
    <row r="257" spans="28:30" hidden="1" x14ac:dyDescent="0.25">
      <c r="AB257" s="2" t="s">
        <v>67</v>
      </c>
      <c r="AC257" s="19" t="s">
        <v>139</v>
      </c>
      <c r="AD257" s="3">
        <v>79</v>
      </c>
    </row>
    <row r="258" spans="28:30" hidden="1" x14ac:dyDescent="0.25">
      <c r="AB258" s="2" t="s">
        <v>68</v>
      </c>
      <c r="AC258" s="19" t="s">
        <v>140</v>
      </c>
      <c r="AD258" s="3">
        <v>79</v>
      </c>
    </row>
    <row r="259" spans="28:30" hidden="1" x14ac:dyDescent="0.25">
      <c r="AB259" s="2" t="s">
        <v>69</v>
      </c>
      <c r="AC259" s="19" t="s">
        <v>141</v>
      </c>
      <c r="AD259" s="3">
        <v>79</v>
      </c>
    </row>
    <row r="260" spans="28:30" hidden="1" x14ac:dyDescent="0.25">
      <c r="AB260" s="2" t="s">
        <v>70</v>
      </c>
      <c r="AC260" s="19" t="s">
        <v>142</v>
      </c>
      <c r="AD260" s="25">
        <v>79</v>
      </c>
    </row>
    <row r="261" spans="28:30" hidden="1" x14ac:dyDescent="0.25">
      <c r="AB261" s="2" t="s">
        <v>71</v>
      </c>
      <c r="AC261" s="19" t="s">
        <v>143</v>
      </c>
      <c r="AD261" s="3">
        <v>76</v>
      </c>
    </row>
    <row r="262" spans="28:30" hidden="1" x14ac:dyDescent="0.25">
      <c r="AB262" s="2" t="s">
        <v>72</v>
      </c>
      <c r="AC262" s="19" t="s">
        <v>144</v>
      </c>
      <c r="AD262" s="3">
        <v>79</v>
      </c>
    </row>
    <row r="263" spans="28:30" hidden="1" x14ac:dyDescent="0.25">
      <c r="AB263" s="2" t="s">
        <v>73</v>
      </c>
      <c r="AC263" s="19" t="s">
        <v>145</v>
      </c>
      <c r="AD263" s="25">
        <v>77</v>
      </c>
    </row>
    <row r="264" spans="28:30" hidden="1" x14ac:dyDescent="0.25">
      <c r="AB264" s="2" t="s">
        <v>74</v>
      </c>
      <c r="AC264" s="19" t="s">
        <v>146</v>
      </c>
      <c r="AD264" s="30">
        <v>99</v>
      </c>
    </row>
    <row r="265" spans="28:30" hidden="1" x14ac:dyDescent="0.25">
      <c r="AB265" s="2" t="s">
        <v>75</v>
      </c>
      <c r="AC265" s="19" t="s">
        <v>147</v>
      </c>
      <c r="AD265" s="3">
        <v>81</v>
      </c>
    </row>
    <row r="266" spans="28:30" hidden="1" x14ac:dyDescent="0.25">
      <c r="AB266" s="2" t="s">
        <v>76</v>
      </c>
      <c r="AC266" s="19" t="s">
        <v>148</v>
      </c>
      <c r="AD266" s="25">
        <v>81</v>
      </c>
    </row>
    <row r="267" spans="28:30" hidden="1" x14ac:dyDescent="0.25">
      <c r="AB267" s="2" t="s">
        <v>77</v>
      </c>
      <c r="AC267" s="19" t="s">
        <v>149</v>
      </c>
      <c r="AD267" s="25">
        <v>81</v>
      </c>
    </row>
    <row r="268" spans="28:30" hidden="1" x14ac:dyDescent="0.25">
      <c r="AB268" s="2" t="s">
        <v>78</v>
      </c>
      <c r="AC268" s="19" t="s">
        <v>150</v>
      </c>
      <c r="AD268" s="25">
        <v>79</v>
      </c>
    </row>
    <row r="269" spans="28:30" hidden="1" x14ac:dyDescent="0.25"/>
    <row r="270" spans="28:30" hidden="1" x14ac:dyDescent="0.25"/>
    <row r="271" spans="28:30" hidden="1" x14ac:dyDescent="0.25"/>
    <row r="272" spans="28:30" hidden="1" x14ac:dyDescent="0.25"/>
    <row r="273" hidden="1" x14ac:dyDescent="0.25"/>
    <row r="274" hidden="1" x14ac:dyDescent="0.25"/>
    <row r="275" hidden="1" x14ac:dyDescent="0.25"/>
  </sheetData>
  <sheetProtection algorithmName="SHA-512" hashValue="FXBeRuwk1tNITkWOtTRoOGOiZNQ2/VQf70ptpjTwaO4e131izZwJgEr2q7CaTW7APhwtvcJltpadKynIid1Wiw==" saltValue="0SjVs+DBdFSyo5zOOpgmaQ==" spinCount="100000" sheet="1" selectLockedCells="1"/>
  <mergeCells count="66">
    <mergeCell ref="J9:M9"/>
    <mergeCell ref="L82:M82"/>
    <mergeCell ref="L83:M83"/>
    <mergeCell ref="I63:J63"/>
    <mergeCell ref="B44:M46"/>
    <mergeCell ref="C32:L42"/>
    <mergeCell ref="K70:L70"/>
    <mergeCell ref="K67:L67"/>
    <mergeCell ref="I67:J67"/>
    <mergeCell ref="K61:L61"/>
    <mergeCell ref="K62:L62"/>
    <mergeCell ref="I61:J61"/>
    <mergeCell ref="H12:M12"/>
    <mergeCell ref="G84:I84"/>
    <mergeCell ref="K66:L66"/>
    <mergeCell ref="I64:J64"/>
    <mergeCell ref="I94:J94"/>
    <mergeCell ref="E89:M89"/>
    <mergeCell ref="B97:F97"/>
    <mergeCell ref="G97:J97"/>
    <mergeCell ref="K97:M97"/>
    <mergeCell ref="B12:G12"/>
    <mergeCell ref="J19:M19"/>
    <mergeCell ref="J20:M20"/>
    <mergeCell ref="B29:M31"/>
    <mergeCell ref="J17:M17"/>
    <mergeCell ref="H17:I17"/>
    <mergeCell ref="H13:M13"/>
    <mergeCell ref="C23:D24"/>
    <mergeCell ref="E87:M87"/>
    <mergeCell ref="E91:H91"/>
    <mergeCell ref="E90:M90"/>
    <mergeCell ref="E88:M88"/>
    <mergeCell ref="I62:J62"/>
    <mergeCell ref="B2:M5"/>
    <mergeCell ref="C15:D15"/>
    <mergeCell ref="B13:G13"/>
    <mergeCell ref="C48:L58"/>
    <mergeCell ref="E23:M24"/>
    <mergeCell ref="C26:M28"/>
    <mergeCell ref="J18:M18"/>
    <mergeCell ref="B8:I9"/>
    <mergeCell ref="J14:K14"/>
    <mergeCell ref="D14:E14"/>
    <mergeCell ref="B6:M6"/>
    <mergeCell ref="H15:I15"/>
    <mergeCell ref="J15:M15"/>
    <mergeCell ref="J7:M8"/>
    <mergeCell ref="B11:G11"/>
    <mergeCell ref="H11:M11"/>
    <mergeCell ref="H108:M110"/>
    <mergeCell ref="G19:I19"/>
    <mergeCell ref="H104:M104"/>
    <mergeCell ref="D105:E105"/>
    <mergeCell ref="B101:J102"/>
    <mergeCell ref="I66:J66"/>
    <mergeCell ref="I65:J65"/>
    <mergeCell ref="K63:L63"/>
    <mergeCell ref="K65:L65"/>
    <mergeCell ref="K101:M102"/>
    <mergeCell ref="J78:L78"/>
    <mergeCell ref="C79:M80"/>
    <mergeCell ref="K64:L64"/>
    <mergeCell ref="I70:J70"/>
    <mergeCell ref="B98:M99"/>
    <mergeCell ref="D84:E84"/>
  </mergeCells>
  <phoneticPr fontId="7" type="noConversion"/>
  <conditionalFormatting sqref="B11:G13">
    <cfRule type="expression" dxfId="25" priority="38" stopIfTrue="1">
      <formula>ISBLANK(B11:G11)=TRUE</formula>
    </cfRule>
  </conditionalFormatting>
  <conditionalFormatting sqref="K101:M102 M66:M69 M63:M64 E23:M24 H17:H18 C15:D15 G19 B97 G97 K97 J17 L82 C32:L42 C48:L58 I63:J67 E90 D87:E89">
    <cfRule type="expression" dxfId="24" priority="39" stopIfTrue="1">
      <formula>ISBLANK(B15)=TRUE</formula>
    </cfRule>
  </conditionalFormatting>
  <conditionalFormatting sqref="I70:J70 C110 M70">
    <cfRule type="cellIs" dxfId="23" priority="40" stopIfTrue="1" operator="equal">
      <formula>0</formula>
    </cfRule>
  </conditionalFormatting>
  <conditionalFormatting sqref="L106">
    <cfRule type="cellIs" dxfId="22" priority="41" stopIfTrue="1" operator="equal">
      <formula>99</formula>
    </cfRule>
  </conditionalFormatting>
  <conditionalFormatting sqref="C109:G109">
    <cfRule type="expression" dxfId="21" priority="42" stopIfTrue="1">
      <formula>AND($L$106=99,ISBLANK(ZIP))</formula>
    </cfRule>
  </conditionalFormatting>
  <conditionalFormatting sqref="I94">
    <cfRule type="cellIs" dxfId="20" priority="43" stopIfTrue="1" operator="equal">
      <formula>0</formula>
    </cfRule>
  </conditionalFormatting>
  <conditionalFormatting sqref="C26:M28">
    <cfRule type="expression" dxfId="19" priority="44" stopIfTrue="1">
      <formula>ISBLANK(C26)=TRUE</formula>
    </cfRule>
  </conditionalFormatting>
  <conditionalFormatting sqref="C79:M80">
    <cfRule type="expression" dxfId="18" priority="45" stopIfTrue="1">
      <formula>ISBLANK(C79)</formula>
    </cfRule>
  </conditionalFormatting>
  <conditionalFormatting sqref="H15 J15">
    <cfRule type="expression" dxfId="17" priority="48" stopIfTrue="1">
      <formula>ISBLANK(H15)=TRUE</formula>
    </cfRule>
  </conditionalFormatting>
  <conditionalFormatting sqref="F14:G14">
    <cfRule type="expression" dxfId="16" priority="49" stopIfTrue="1">
      <formula>ISBLANK(F14)=TRUE</formula>
    </cfRule>
  </conditionalFormatting>
  <conditionalFormatting sqref="J20">
    <cfRule type="expression" dxfId="15" priority="37" stopIfTrue="1">
      <formula>ISBLANK(J20)=TRUE</formula>
    </cfRule>
  </conditionalFormatting>
  <conditionalFormatting sqref="H11:M11">
    <cfRule type="expression" dxfId="14" priority="28" stopIfTrue="1">
      <formula>ISBLANK(H11:M11)=TRUE</formula>
    </cfRule>
  </conditionalFormatting>
  <conditionalFormatting sqref="H12:M12">
    <cfRule type="expression" dxfId="13" priority="27" stopIfTrue="1">
      <formula>ISBLANK(H12:M12)=TRUE</formula>
    </cfRule>
  </conditionalFormatting>
  <conditionalFormatting sqref="H13:M13">
    <cfRule type="expression" dxfId="12" priority="26" stopIfTrue="1">
      <formula>ISBLANK(H13:M13)=TRUE</formula>
    </cfRule>
  </conditionalFormatting>
  <conditionalFormatting sqref="J19">
    <cfRule type="expression" dxfId="11" priority="25" stopIfTrue="1">
      <formula>ISBLANK(J19)=TRUE</formula>
    </cfRule>
  </conditionalFormatting>
  <conditionalFormatting sqref="C109">
    <cfRule type="cellIs" dxfId="10" priority="22" stopIfTrue="1" operator="equal">
      <formula>0</formula>
    </cfRule>
  </conditionalFormatting>
  <conditionalFormatting sqref="C108:E108">
    <cfRule type="expression" dxfId="9" priority="23" stopIfTrue="1">
      <formula>AND($L$106=99,ISBLANK(ZIP))</formula>
    </cfRule>
  </conditionalFormatting>
  <conditionalFormatting sqref="L83">
    <cfRule type="expression" dxfId="8" priority="20" stopIfTrue="1">
      <formula>ISBLANK(L83)=TRUE</formula>
    </cfRule>
  </conditionalFormatting>
  <conditionalFormatting sqref="L14:M14">
    <cfRule type="expression" dxfId="7" priority="19" stopIfTrue="1">
      <formula>ISBLANK(L14)=TRUE</formula>
    </cfRule>
  </conditionalFormatting>
  <conditionalFormatting sqref="B8">
    <cfRule type="expression" dxfId="6" priority="18" stopIfTrue="1">
      <formula>ISBLANK(B8:G8)=TRUE</formula>
    </cfRule>
  </conditionalFormatting>
  <conditionalFormatting sqref="J9">
    <cfRule type="expression" dxfId="5" priority="9" stopIfTrue="1">
      <formula>ISBLANK(J9)=TRUE</formula>
    </cfRule>
  </conditionalFormatting>
  <conditionalFormatting sqref="K63:L67">
    <cfRule type="cellIs" dxfId="4" priority="8" stopIfTrue="1" operator="equal">
      <formula>0</formula>
    </cfRule>
  </conditionalFormatting>
  <conditionalFormatting sqref="K70:L70">
    <cfRule type="cellIs" dxfId="3" priority="6" stopIfTrue="1" operator="equal">
      <formula>0</formula>
    </cfRule>
  </conditionalFormatting>
  <conditionalFormatting sqref="M72">
    <cfRule type="expression" dxfId="2" priority="4" stopIfTrue="1">
      <formula>ISBLANK(M72)=TRUE</formula>
    </cfRule>
    <cfRule type="expression" priority="5" stopIfTrue="1">
      <formula>IF(M72&gt;1,M72/100)</formula>
    </cfRule>
  </conditionalFormatting>
  <conditionalFormatting sqref="B101">
    <cfRule type="expression" dxfId="1" priority="3" stopIfTrue="1">
      <formula>ISBLANK(B101)=TRUE</formula>
    </cfRule>
  </conditionalFormatting>
  <conditionalFormatting sqref="E91">
    <cfRule type="expression" dxfId="0" priority="1" stopIfTrue="1">
      <formula>ISBLANK(E91)=TRUE</formula>
    </cfRule>
  </conditionalFormatting>
  <dataValidations disablePrompts="1" xWindow="811" yWindow="618" count="10">
    <dataValidation type="date" operator="greaterThan" allowBlank="1" showInputMessage="1" showErrorMessage="1" errorTitle="Invalid Date" error="Enter any date after March 1, 2023 for classification as a manufacturer for the 2024 assessment year." promptTitle="Date of Completion" prompt="Enter the date this form was completed and signed." sqref="K101:M102" xr:uid="{00000000-0002-0000-0000-000000000000}">
      <formula1>44986</formula1>
    </dataValidation>
    <dataValidation allowBlank="1" showInputMessage="1" showErrorMessage="1" promptTitle="Enter Telephone Number" prompt="Enter your telephone number including area code." sqref="K97" xr:uid="{00000000-0002-0000-0000-000001000000}"/>
    <dataValidation type="decimal" allowBlank="1" showInputMessage="1" showErrorMessage="1" sqref="M72 I94" xr:uid="{00000000-0002-0000-0000-000002000000}">
      <formula1>0</formula1>
      <formula2>1</formula2>
    </dataValidation>
    <dataValidation type="list" allowBlank="1" showInputMessage="1" showErrorMessage="1" errorTitle="Error" error="Select from the drop down list" promptTitle="County" prompt="Select the county where your property is located." sqref="C15:D15" xr:uid="{00000000-0002-0000-0000-000003000000}">
      <formula1>$AB$197:$AB$268</formula1>
    </dataValidation>
    <dataValidation type="whole" errorStyle="warning" allowBlank="1" showInputMessage="1" showErrorMessage="1" errorTitle="Invalid +4 zip code extension" error="Enter a 4-digit +4 zip code entension or leave blank." promptTitle="+ 4 (Zip Code)" prompt="Enter the +4 zip code extension (if known)" sqref="G14" xr:uid="{00000000-0002-0000-0000-000004000000}">
      <formula1>0</formula1>
      <formula2>9999</formula2>
    </dataValidation>
    <dataValidation type="whole" allowBlank="1" showInputMessage="1" showErrorMessage="1" errorTitle="Invalid Zip Code" error="Enter only the 5-digit Wisconsin zip code for the location where the business is operating.  Valid Wisconsin zip codes are 53001-54999." promptTitle="Zip Code (5-digit)" prompt="Enter the 5-digit zip code for the location where this business is operating in Wisconsin." sqref="F14" xr:uid="{00000000-0002-0000-0000-000005000000}">
      <formula1>53000</formula1>
      <formula2>55000</formula2>
    </dataValidation>
    <dataValidation type="whole" allowBlank="1" showInputMessage="1" showErrorMessage="1" errorTitle="Invalid SIC code" error="Enter the appropriate 4-digit SIC codes for your business.  Do not enter an NAICS code." promptTitle="Enter your 4-digit SIC Code" prompt="Wisconsin Statutes classify 'manufacturing' activities according to  the 1987 standard industrial classification manual.  Refer to section 70.995 Wis. Stats for further definitions." sqref="L82" xr:uid="{00000000-0002-0000-0000-000006000000}">
      <formula1>111</formula1>
      <formula2>9999</formula2>
    </dataValidation>
    <dataValidation type="whole" allowBlank="1" showInputMessage="1" showErrorMessage="1" errorTitle="Invalid NAICS code" error="Enter the appropriate 6-digit NAICS codes for your business.  Do not enter an SIC code." promptTitle="Enter your 6-digit NAICS Code" prompt="Note:  Wisconsin Statutes classify 'manufacturing' activities according to  the 1987 standard industrial classification manual.  Refer to section 70.995 Wis. Stats for further definitions." sqref="L83:M83" xr:uid="{00000000-0002-0000-0000-000007000000}">
      <formula1>111110</formula1>
      <formula2>928120</formula2>
    </dataValidation>
    <dataValidation type="whole" operator="greaterThanOrEqual" allowBlank="1" showInputMessage="1" showErrorMessage="1" sqref="I63:J67 M63:M69 K63:L67" xr:uid="{00000000-0002-0000-0000-000008000000}">
      <formula1>0</formula1>
    </dataValidation>
    <dataValidation type="date" operator="greaterThan" allowBlank="1" showInputMessage="1" showErrorMessage="1" errorTitle="Invalid Date" error="Enter any date after March 1, 2024 for classification as a manufacturer for the 2025 assessment year." sqref="K100" xr:uid="{BE1EAEC5-61A0-41AC-B9E5-DA2ABA1B5C6B}">
      <formula1>45352</formula1>
    </dataValidation>
  </dataValidations>
  <hyperlinks>
    <hyperlink ref="G84" r:id="rId1" display="Find NAICS Codes Here" xr:uid="{00000000-0004-0000-0000-000000000000}"/>
    <hyperlink ref="D84:E84" r:id="rId2" display="Find SIC codes here" xr:uid="{00000000-0004-0000-0000-000001000000}"/>
    <hyperlink ref="G84:I84" r:id="rId3" display="Find NAICS codes here" xr:uid="{B25E2DB1-A0BC-45FD-BD20-E6D69067599E}"/>
  </hyperlinks>
  <printOptions horizontalCentered="1"/>
  <pageMargins left="0.5" right="0.5" top="1" bottom="0.75" header="0.5" footer="0.5"/>
  <pageSetup scale="85" fitToHeight="2" orientation="portrait" r:id="rId4"/>
  <headerFooter alignWithMargins="0">
    <oddHeader>&amp;CWisconsin Department of Revenue
Request for Manufacturing Classification
Form PA-780</oddHeader>
    <oddFooter>&amp;LPA-780 (R.6-24)&amp;CPrinted: &amp;D&amp;RWisconsin Department of Revenue</oddFooter>
  </headerFooter>
  <rowBreaks count="1" manualBreakCount="1">
    <brk id="59" min="1" max="12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58" r:id="rId7" name="Group Box 134">
              <controlPr defaultSize="0" autoFill="0" autoPict="0">
                <anchor moveWithCells="1" sizeWithCells="1">
                  <from>
                    <xdr:col>3</xdr:col>
                    <xdr:colOff>603250</xdr:colOff>
                    <xdr:row>20</xdr:row>
                    <xdr:rowOff>38100</xdr:rowOff>
                  </from>
                  <to>
                    <xdr:col>10</xdr:col>
                    <xdr:colOff>495300</xdr:colOff>
                    <xdr:row>21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8" name="Option Button 135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20</xdr:row>
                    <xdr:rowOff>107950</xdr:rowOff>
                  </from>
                  <to>
                    <xdr:col>6</xdr:col>
                    <xdr:colOff>88900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9" name="Option Button 136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20</xdr:row>
                    <xdr:rowOff>95250</xdr:rowOff>
                  </from>
                  <to>
                    <xdr:col>8</xdr:col>
                    <xdr:colOff>260350</xdr:colOff>
                    <xdr:row>21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10" name="Option Button 137">
              <controlPr defaultSize="0" autoFill="0" autoLine="0" autoPict="0">
                <anchor moveWithCells="1" sizeWithCells="1">
                  <from>
                    <xdr:col>8</xdr:col>
                    <xdr:colOff>552450</xdr:colOff>
                    <xdr:row>20</xdr:row>
                    <xdr:rowOff>88900</xdr:rowOff>
                  </from>
                  <to>
                    <xdr:col>10</xdr:col>
                    <xdr:colOff>400050</xdr:colOff>
                    <xdr:row>21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11" name="Option Button 152">
              <controlPr defaultSize="0" autoFill="0" autoLine="0" autoPict="0">
                <anchor moveWithCells="1" sizeWithCells="1">
                  <from>
                    <xdr:col>6</xdr:col>
                    <xdr:colOff>393700</xdr:colOff>
                    <xdr:row>75</xdr:row>
                    <xdr:rowOff>107950</xdr:rowOff>
                  </from>
                  <to>
                    <xdr:col>7</xdr:col>
                    <xdr:colOff>476250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12" name="Option Button 153">
              <controlPr defaultSize="0" autoFill="0" autoLine="0" autoPict="0">
                <anchor moveWithCells="1" sizeWithCells="1">
                  <from>
                    <xdr:col>7</xdr:col>
                    <xdr:colOff>590550</xdr:colOff>
                    <xdr:row>75</xdr:row>
                    <xdr:rowOff>107950</xdr:rowOff>
                  </from>
                  <to>
                    <xdr:col>9</xdr:col>
                    <xdr:colOff>57150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13" name="Option Button 154">
              <controlPr defaultSize="0" autoFill="0" autoLine="0" autoPict="0">
                <anchor moveWithCells="1" sizeWithCells="1">
                  <from>
                    <xdr:col>9</xdr:col>
                    <xdr:colOff>171450</xdr:colOff>
                    <xdr:row>75</xdr:row>
                    <xdr:rowOff>107950</xdr:rowOff>
                  </from>
                  <to>
                    <xdr:col>10</xdr:col>
                    <xdr:colOff>342900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14" name="Group Box 155">
              <controlPr defaultSize="0" autoFill="0" autoPict="0">
                <anchor moveWithCells="1" sizeWithCells="1">
                  <from>
                    <xdr:col>6</xdr:col>
                    <xdr:colOff>146050</xdr:colOff>
                    <xdr:row>75</xdr:row>
                    <xdr:rowOff>69850</xdr:rowOff>
                  </from>
                  <to>
                    <xdr:col>11</xdr:col>
                    <xdr:colOff>31750</xdr:colOff>
                    <xdr:row>76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5" name="Group Box 122">
              <controlPr defaultSize="0" autoFill="0" autoPict="0">
                <anchor moveWithCells="1" sizeWithCells="1">
                  <from>
                    <xdr:col>1</xdr:col>
                    <xdr:colOff>469900</xdr:colOff>
                    <xdr:row>18</xdr:row>
                    <xdr:rowOff>76200</xdr:rowOff>
                  </from>
                  <to>
                    <xdr:col>5</xdr:col>
                    <xdr:colOff>304800</xdr:colOff>
                    <xdr:row>19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6" name="Option Button 123">
              <controlPr defaultSize="0" autoFill="0" autoLine="0" autoPict="0">
                <anchor moveWithCells="1" sizeWithCells="1">
                  <from>
                    <xdr:col>1</xdr:col>
                    <xdr:colOff>527050</xdr:colOff>
                    <xdr:row>18</xdr:row>
                    <xdr:rowOff>107950</xdr:rowOff>
                  </from>
                  <to>
                    <xdr:col>2</xdr:col>
                    <xdr:colOff>457200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7" name="Option Button 124">
              <controlPr defaultSize="0" autoFill="0" autoLine="0" autoPict="0">
                <anchor moveWithCells="1" sizeWithCells="1">
                  <from>
                    <xdr:col>2</xdr:col>
                    <xdr:colOff>723900</xdr:colOff>
                    <xdr:row>18</xdr:row>
                    <xdr:rowOff>107950</xdr:rowOff>
                  </from>
                  <to>
                    <xdr:col>4</xdr:col>
                    <xdr:colOff>38100</xdr:colOff>
                    <xdr:row>19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8" name="Option Button 125">
              <controlPr defaultSize="0" autoFill="0" autoLine="0" autoPict="0">
                <anchor moveWithCells="1" sizeWithCells="1">
                  <from>
                    <xdr:col>4</xdr:col>
                    <xdr:colOff>304800</xdr:colOff>
                    <xdr:row>18</xdr:row>
                    <xdr:rowOff>107950</xdr:rowOff>
                  </from>
                  <to>
                    <xdr:col>5</xdr:col>
                    <xdr:colOff>241300</xdr:colOff>
                    <xdr:row>19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77</Value>
      <Value>108</Value>
    </_x002e_DocumentType>
    <_x002e_DocumentYear xmlns="9e30f06f-ad7a-453a-8e08-8a8878e30bd1">multi-year</_x002e_DocumentYear>
    <FormNumber xmlns="9e30f06f-ad7a-453a-8e08-8a8878e30bd1">PA-780</FormNumber>
    <BeveragePermitType xmlns="9e30f06f-ad7a-453a-8e08-8a8878e30bd1"/>
    <RoutingRuleDescription xmlns="http://schemas.microsoft.com/sharepoint/v3" xsi:nil="true"/>
    <_dlc_DocId xmlns="bb65cc95-6d4e-4879-a879-9838761499af">33E6D4FPPFNA-12-5772</_dlc_DocId>
    <Hidden xmlns="d10ce2d0-c0fa-4d74-8fb3-46104ea3aea1">false</Hidden>
    <_x002e_Owner xmlns="9e30f06f-ad7a-453a-8e08-8a8878e30bd1">
      <Value>43</Value>
    </_x002e_Owner>
    <_dlc_DocIdUrl xmlns="bb65cc95-6d4e-4879-a879-9838761499af">
      <Url>https://revenue-auth-prod.wi.gov/_layouts/15/DocIdRedir.aspx?ID=33E6D4FPPFNA-12-5772</Url>
      <Description>33E6D4FPPFNA-12-5772</Description>
    </_dlc_DocIdUrl>
    <VersionStatus xmlns="9e30f06f-ad7a-453a-8e08-8a8878e30bd1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786AFCBF9981C4E9FD28B725E0C3B32" ma:contentTypeVersion="17" ma:contentTypeDescription="Create a new document." ma:contentTypeScope="" ma:versionID="43df37fc7489919ccd1d3601d83a98c5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ee97b1a3f8ca4442163db98bf860f6ef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2:VersionStatus" minOccurs="0"/>
                <xsd:element ref="ns2:FormNumber" minOccurs="0"/>
                <xsd:element ref="ns2:BeveragePermitType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VersionStatus" ma:index="16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  <xsd:element name="FormNumber" ma:index="17" nillable="true" ma:displayName="FormNumber" ma:indexed="true" ma:internalName="FormNumber">
      <xsd:simpleType>
        <xsd:restriction base="dms:Text">
          <xsd:maxLength value="100"/>
        </xsd:restriction>
      </xsd:simpleType>
    </xsd:element>
    <xsd:element name="BeveragePermitType" ma:index="18" nillable="true" ma:displayName="BeveragePermitType" ma:internalName="BeveragePermit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cohol Beverage Warehouse (ABW)"/>
                    <xsd:enumeration value="Industrial Alcohol (IAP)"/>
                    <xsd:enumeration value="Industrial Fermented Malt Beverage (IFMB)"/>
                    <xsd:enumeration value="Industrial Wine (IW)"/>
                    <xsd:enumeration value="Medicinal Alcohol (MAP)"/>
                    <xsd:enumeration value="Public Warehouse (PW)"/>
                    <xsd:enumeration value="Sacramental Wine (SWP)"/>
                    <xsd:enumeration value="Limited Manufacturer (LM)"/>
                    <xsd:enumeration value="Brewery (B)"/>
                    <xsd:enumeration value="Brewpub (BP)"/>
                    <xsd:enumeration value="Wisconsin Beer Wholesaler/Importer (WB)"/>
                    <xsd:enumeration value="Out of State Shipper of Beer (FB)"/>
                    <xsd:enumeration value="Wisconsin Liquor Wholesaler/Importer (W)"/>
                    <xsd:enumeration value="Manufacturer (WM)"/>
                    <xsd:enumeration value="Rectifier (WR)"/>
                    <xsd:enumeration value="Wholesale Alcohol (WWA)"/>
                    <xsd:enumeration value="Winery (WWI)"/>
                    <xsd:enumeration value="Wine Direct Shipper (WDS)"/>
                    <xsd:enumeration value="Out of State Shipper of Liquor (FF)"/>
                    <xsd:enumeration value="Liquor Salesperson (for FF and/or W)"/>
                    <xsd:enumeration value="Retail Class B Airport/Public Facility (AP)"/>
                    <xsd:enumeration value="Retail Class B Vessel (LBV)"/>
                    <xsd:enumeration value="Retail Class B Sports Club (CC)"/>
                    <xsd:enumeration value="Miscellaneous Forms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9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70F5B3-8AA7-4056-9F6F-1004D768A4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527060E-E6E5-427E-A84D-7F5FF4CC80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2E6D8C7-BF5C-4C30-B7E7-1E451DECC5C6}">
  <ds:schemaRefs>
    <ds:schemaRef ds:uri="http://schemas.microsoft.com/office/2006/metadata/properties"/>
    <ds:schemaRef ds:uri="http://schemas.microsoft.com/office/infopath/2007/PartnerControls"/>
    <ds:schemaRef ds:uri="9e30f06f-ad7a-453a-8e08-8a8878e30bd1"/>
    <ds:schemaRef ds:uri="http://schemas.microsoft.com/sharepoint/v3"/>
    <ds:schemaRef ds:uri="bb65cc95-6d4e-4879-a879-9838761499af"/>
    <ds:schemaRef ds:uri="d10ce2d0-c0fa-4d74-8fb3-46104ea3aea1"/>
  </ds:schemaRefs>
</ds:datastoreItem>
</file>

<file path=customXml/itemProps4.xml><?xml version="1.0" encoding="utf-8"?>
<ds:datastoreItem xmlns:ds="http://schemas.openxmlformats.org/officeDocument/2006/customXml" ds:itemID="{B64ADF4C-1F75-461D-8980-38EC8D6CBBC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Questionnaire for Potential MFG</vt:lpstr>
      <vt:lpstr>Address</vt:lpstr>
      <vt:lpstr>COLIST</vt:lpstr>
      <vt:lpstr>COUNTY</vt:lpstr>
      <vt:lpstr>DAY</vt:lpstr>
      <vt:lpstr>DUEDATE</vt:lpstr>
      <vt:lpstr>'Questionnaire for Potential MFG'!Print_Area</vt:lpstr>
      <vt:lpstr>YEAR</vt:lpstr>
      <vt:lpstr>ZIP</vt:lpstr>
      <vt:lpstr>ZIPCODE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Questionnaire for Potential Manufacturers</dc:title>
  <dc:creator/>
  <cp:lastModifiedBy/>
  <dcterms:created xsi:type="dcterms:W3CDTF">2019-03-14T20:17:18Z</dcterms:created>
  <dcterms:modified xsi:type="dcterms:W3CDTF">2024-06-25T20:49:43Z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edebe5a2-329f-4e13-b06a-400f8b58b34c</vt:lpwstr>
  </property>
  <property fmtid="{D5CDD505-2E9C-101B-9397-08002B2CF9AE}" pid="3" name="ContentTypeId">
    <vt:lpwstr>0x0101000786AFCBF9981C4E9FD28B725E0C3B32</vt:lpwstr>
  </property>
</Properties>
</file>